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20" yWindow="120" windowWidth="20580" windowHeight="9972"/>
  </bookViews>
  <sheets>
    <sheet name="Опросный лист" sheetId="1" r:id="rId1"/>
    <sheet name="Устройства крепления" sheetId="2" r:id="rId2"/>
  </sheets>
  <definedNames>
    <definedName name="_xlnm.Print_Area" localSheetId="0">'Опросный лист'!$A$1:$K$91</definedName>
  </definedNames>
  <calcPr calcId="145621" refMode="R1C1"/>
  <customWorkbookViews>
    <customWorkbookView name="ugrevatovaiv - Личное представление" guid="{5E0B3BB5-CA15-4E29-9F54-F2175EE170A2}" mergeInterval="0" personalView="1" maximized="1" xWindow="1" yWindow="1" windowWidth="1600" windowHeight="680" activeSheetId="1" showComments="commIndAndComment"/>
    <customWorkbookView name="procenko - Личное представление" guid="{30FF20D5-3911-424E-9382-441F659ED31C}" mergeInterval="0" personalView="1" maximized="1" xWindow="1" yWindow="1" windowWidth="1920" windowHeight="855" activeSheetId="1"/>
  </customWorkbookViews>
</workbook>
</file>

<file path=xl/calcChain.xml><?xml version="1.0" encoding="utf-8"?>
<calcChain xmlns="http://schemas.openxmlformats.org/spreadsheetml/2006/main">
  <c r="B46" i="1" l="1"/>
  <c r="B42" i="1"/>
  <c r="G58" i="1"/>
  <c r="B64" i="1"/>
  <c r="B62" i="1"/>
  <c r="D160" i="1"/>
  <c r="D159" i="1"/>
  <c r="D158" i="1"/>
  <c r="B56" i="1"/>
</calcChain>
</file>

<file path=xl/comments1.xml><?xml version="1.0" encoding="utf-8"?>
<comments xmlns="http://schemas.openxmlformats.org/spreadsheetml/2006/main">
  <authors>
    <author>procenko</author>
  </authors>
  <commentList>
    <comment ref="H5" authorId="0">
      <text>
        <r>
          <rPr>
            <b/>
            <sz val="8"/>
            <color indexed="81"/>
            <rFont val="Tahoma"/>
            <family val="2"/>
            <charset val="204"/>
          </rPr>
          <t xml:space="preserve">примечание
</t>
        </r>
        <r>
          <rPr>
            <sz val="8"/>
            <color indexed="81"/>
            <rFont val="Tahoma"/>
            <family val="2"/>
            <charset val="204"/>
          </rPr>
          <t xml:space="preserve">
</t>
        </r>
      </text>
    </comment>
    <comment ref="D10" authorId="0">
      <text>
        <r>
          <rPr>
            <b/>
            <sz val="8"/>
            <color indexed="81"/>
            <rFont val="Tahoma"/>
            <family val="2"/>
            <charset val="204"/>
          </rPr>
          <t xml:space="preserve">Укажите наименование юр. лица (Ф.И.О. физ. лица) покупателя
</t>
        </r>
        <r>
          <rPr>
            <sz val="8"/>
            <color indexed="81"/>
            <rFont val="Tahoma"/>
            <family val="2"/>
            <charset val="204"/>
          </rPr>
          <t xml:space="preserve">
</t>
        </r>
      </text>
    </comment>
    <comment ref="D12" authorId="0">
      <text>
        <r>
          <rPr>
            <b/>
            <sz val="8"/>
            <color indexed="81"/>
            <rFont val="Tahoma"/>
            <family val="2"/>
            <charset val="204"/>
          </rPr>
          <t xml:space="preserve">Укажите наименование объекта, и место установки уровнемера
</t>
        </r>
        <r>
          <rPr>
            <sz val="8"/>
            <color indexed="81"/>
            <rFont val="Tahoma"/>
            <family val="2"/>
            <charset val="204"/>
          </rPr>
          <t xml:space="preserve">
</t>
        </r>
      </text>
    </comment>
    <comment ref="B16" authorId="0">
      <text>
        <r>
          <rPr>
            <b/>
            <sz val="8"/>
            <color indexed="81"/>
            <rFont val="Tahoma"/>
            <family val="2"/>
            <charset val="204"/>
          </rPr>
          <t>Плотность среды кг/куб. м:</t>
        </r>
        <r>
          <rPr>
            <sz val="8"/>
            <color indexed="81"/>
            <rFont val="Tahoma"/>
            <family val="2"/>
            <charset val="204"/>
          </rPr>
          <t xml:space="preserve">
бензин - 680-800
ДТ - 780-900
СУГ - 470-600
Нефть - 715-1040
Керосин - 740-860
Одорант - 810-840
Если среда другая, укажите</t>
        </r>
      </text>
    </comment>
    <comment ref="D16" authorId="0">
      <text>
        <r>
          <rPr>
            <b/>
            <sz val="8"/>
            <color indexed="81"/>
            <rFont val="Tahoma"/>
            <family val="2"/>
            <charset val="204"/>
          </rPr>
          <t>Укажите среду, если выбрано "Другая"</t>
        </r>
      </text>
    </comment>
    <comment ref="G16" authorId="0">
      <text>
        <r>
          <rPr>
            <b/>
            <sz val="8"/>
            <color indexed="81"/>
            <rFont val="Tahoma"/>
            <family val="2"/>
            <charset val="204"/>
          </rPr>
          <t xml:space="preserve">Укажите минимальную плотность среды:
Плотность среды кг/куб. м:
бензин - 680-800
ДТ - 780-900
СУГ - 470-600
Нефть - 715-1040
Керосин - 740-860
Одорант - 810-840
Если среда другая, укажите
</t>
        </r>
      </text>
    </comment>
    <comment ref="I16" authorId="0">
      <text>
        <r>
          <rPr>
            <b/>
            <sz val="8"/>
            <color indexed="81"/>
            <rFont val="Tahoma"/>
            <family val="2"/>
            <charset val="204"/>
          </rPr>
          <t>Укажите максимальную плотность среды</t>
        </r>
        <r>
          <rPr>
            <sz val="8"/>
            <color indexed="81"/>
            <rFont val="Tahoma"/>
            <family val="2"/>
            <charset val="204"/>
          </rPr>
          <t xml:space="preserve">
</t>
        </r>
        <r>
          <rPr>
            <b/>
            <sz val="8"/>
            <color indexed="81"/>
            <rFont val="Tahoma"/>
            <family val="2"/>
            <charset val="204"/>
          </rPr>
          <t>Плотность среды кг/куб. м:
бензин - 680-800
ДТ - 780-900
СУГ - 470-600
Нефть - 715-1040
Керосин - 740-860
Одорант - 810-840
Если среда другая, укажите</t>
        </r>
      </text>
    </comment>
    <comment ref="B18" authorId="0">
      <text>
        <r>
          <rPr>
            <b/>
            <sz val="8"/>
            <color indexed="81"/>
            <rFont val="Tahoma"/>
            <family val="2"/>
            <charset val="204"/>
          </rPr>
          <t>Укажите максимальное давление, оносительно атмосферного, которое может быть в резервуаре</t>
        </r>
      </text>
    </comment>
    <comment ref="D18" authorId="0">
      <text>
        <r>
          <rPr>
            <b/>
            <sz val="8"/>
            <color indexed="81"/>
            <rFont val="Tahoma"/>
            <family val="2"/>
            <charset val="204"/>
          </rPr>
          <t>При необходимости укажите вязкость среды в сантистоксах</t>
        </r>
        <r>
          <rPr>
            <sz val="8"/>
            <color indexed="81"/>
            <rFont val="Tahoma"/>
            <family val="2"/>
            <charset val="204"/>
          </rPr>
          <t xml:space="preserve">
</t>
        </r>
      </text>
    </comment>
    <comment ref="G18" authorId="0">
      <text>
        <r>
          <rPr>
            <b/>
            <sz val="8"/>
            <color indexed="81"/>
            <rFont val="Tahoma"/>
            <family val="2"/>
            <charset val="204"/>
          </rPr>
          <t>Укажите минимальную температуру среды:</t>
        </r>
        <r>
          <rPr>
            <sz val="8"/>
            <color indexed="81"/>
            <rFont val="Tahoma"/>
            <family val="2"/>
            <charset val="204"/>
          </rPr>
          <t xml:space="preserve">
</t>
        </r>
      </text>
    </comment>
    <comment ref="I18" authorId="0">
      <text>
        <r>
          <rPr>
            <b/>
            <sz val="8"/>
            <color indexed="81"/>
            <rFont val="Tahoma"/>
            <family val="2"/>
            <charset val="204"/>
          </rPr>
          <t>Укажите максимальную температуру среды:</t>
        </r>
        <r>
          <rPr>
            <sz val="8"/>
            <color indexed="81"/>
            <rFont val="Tahoma"/>
            <family val="2"/>
            <charset val="204"/>
          </rPr>
          <t xml:space="preserve">
</t>
        </r>
      </text>
    </comment>
    <comment ref="D20" authorId="0">
      <text>
        <r>
          <rPr>
            <b/>
            <sz val="8"/>
            <color indexed="81"/>
            <rFont val="Tahoma"/>
            <family val="2"/>
            <charset val="204"/>
          </rPr>
          <t>При необходимости укажите особенности среды</t>
        </r>
      </text>
    </comment>
    <comment ref="G20" authorId="0">
      <text>
        <r>
          <rPr>
            <b/>
            <sz val="8"/>
            <color indexed="81"/>
            <rFont val="Tahoma"/>
            <family val="2"/>
            <charset val="204"/>
          </rPr>
          <t>Укажите минимальную температуру окружающей 
среды:</t>
        </r>
      </text>
    </comment>
    <comment ref="I20" authorId="0">
      <text>
        <r>
          <rPr>
            <b/>
            <sz val="8"/>
            <color indexed="81"/>
            <rFont val="Tahoma"/>
            <family val="2"/>
            <charset val="204"/>
          </rPr>
          <t xml:space="preserve">Укажите максимальную температуру окружающей среды:
</t>
        </r>
        <r>
          <rPr>
            <sz val="8"/>
            <color indexed="81"/>
            <rFont val="Tahoma"/>
            <family val="2"/>
            <charset val="204"/>
          </rPr>
          <t xml:space="preserve">
</t>
        </r>
      </text>
    </comment>
    <comment ref="E24" authorId="0">
      <text>
        <r>
          <rPr>
            <b/>
            <sz val="9"/>
            <color indexed="81"/>
            <rFont val="Tahoma"/>
            <family val="2"/>
            <charset val="204"/>
          </rPr>
          <t>Выберите дополнительные функции уровнемера:
- Сигнализация заданных уровней. Уровнемер сформирует сигнал при достижении жидкостью заданного уровня (нижнего и верхнего). При этом тип взрывозащиты уровнемера - взрывонепроницаемая оболочка
- HART-протокол. Тип взрывозащиты - взрывонепроницаемая оболочка
- HART-протокол. Тип взрывозащиты - искробезопасная цепь</t>
        </r>
        <r>
          <rPr>
            <sz val="9"/>
            <color indexed="81"/>
            <rFont val="Tahoma"/>
            <family val="2"/>
            <charset val="204"/>
          </rPr>
          <t xml:space="preserve">
</t>
        </r>
      </text>
    </comment>
    <comment ref="E26" authorId="0">
      <text>
        <r>
          <rPr>
            <b/>
            <sz val="9"/>
            <color indexed="81"/>
            <rFont val="Tahoma"/>
            <family val="2"/>
            <charset val="204"/>
          </rPr>
          <t>Для уровнемеров с HART-протоколом возможны обычное и транспортное исполнение</t>
        </r>
        <r>
          <rPr>
            <sz val="9"/>
            <color indexed="81"/>
            <rFont val="Tahoma"/>
            <family val="2"/>
            <charset val="204"/>
          </rPr>
          <t xml:space="preserve">
</t>
        </r>
      </text>
    </comment>
    <comment ref="E28" authorId="0">
      <text>
        <r>
          <rPr>
            <b/>
            <sz val="9"/>
            <color indexed="81"/>
            <rFont val="Tahoma"/>
            <family val="2"/>
            <charset val="204"/>
          </rPr>
          <t>Если уровнемеры должны использоваться на объектах, поднадзорных морскому или речному регистрам, укажите это</t>
        </r>
        <r>
          <rPr>
            <sz val="9"/>
            <color indexed="81"/>
            <rFont val="Tahoma"/>
            <family val="2"/>
            <charset val="204"/>
          </rPr>
          <t xml:space="preserve">
</t>
        </r>
      </text>
    </comment>
    <comment ref="J32" authorId="0">
      <text>
        <r>
          <rPr>
            <b/>
            <sz val="8"/>
            <color indexed="81"/>
            <rFont val="Tahoma"/>
            <family val="2"/>
            <charset val="204"/>
          </rPr>
          <t>Допустимый диаметр от 5 до 18 мм</t>
        </r>
        <r>
          <rPr>
            <sz val="8"/>
            <color indexed="81"/>
            <rFont val="Tahoma"/>
            <family val="2"/>
            <charset val="204"/>
          </rPr>
          <t xml:space="preserve">
</t>
        </r>
      </text>
    </comment>
    <comment ref="I34" authorId="0">
      <text>
        <r>
          <rPr>
            <b/>
            <sz val="8"/>
            <color indexed="81"/>
            <rFont val="Tahoma"/>
            <family val="2"/>
            <charset val="204"/>
          </rPr>
          <t>Укажите тип защитной оболочки кабеля: металлорукав, бронекабель. Если применяется другое, укажите в разделе "примечания"</t>
        </r>
        <r>
          <rPr>
            <sz val="8"/>
            <color indexed="81"/>
            <rFont val="Tahoma"/>
            <family val="2"/>
            <charset val="204"/>
          </rPr>
          <t xml:space="preserve">
</t>
        </r>
      </text>
    </comment>
    <comment ref="B38" authorId="0">
      <text>
        <r>
          <rPr>
            <b/>
            <sz val="9"/>
            <color indexed="81"/>
            <rFont val="Tahoma"/>
            <family val="2"/>
            <charset val="204"/>
          </rPr>
          <t>Описания устройств крепления по ссылке</t>
        </r>
      </text>
    </comment>
    <comment ref="E38" authorId="0">
      <text>
        <r>
          <rPr>
            <b/>
            <sz val="9"/>
            <color indexed="81"/>
            <rFont val="Tahoma"/>
            <family val="2"/>
            <charset val="204"/>
          </rPr>
          <t xml:space="preserve">Высота установки уровнемера с регулируемым устройством крепления может быть отрегулирована при монтаже  </t>
        </r>
        <r>
          <rPr>
            <sz val="9"/>
            <color indexed="81"/>
            <rFont val="Tahoma"/>
            <family val="2"/>
            <charset val="204"/>
          </rPr>
          <t xml:space="preserve">
</t>
        </r>
      </text>
    </comment>
    <comment ref="D40" authorId="0">
      <text>
        <r>
          <rPr>
            <b/>
            <sz val="8"/>
            <color indexed="81"/>
            <rFont val="Tahoma"/>
            <family val="2"/>
            <charset val="204"/>
          </rPr>
          <t>Выбиреите из списка тип устройства крепления. Если одновременно выбраны резьба М27 и фланец, предполагается, что резьбовая втулка М27 вставляется во фланец</t>
        </r>
      </text>
    </comment>
    <comment ref="G40" authorId="0">
      <text>
        <r>
          <rPr>
            <b/>
            <sz val="9"/>
            <color indexed="81"/>
            <rFont val="Tahoma"/>
            <family val="2"/>
            <charset val="204"/>
          </rPr>
          <t xml:space="preserve">Выбиреите из списка тип устройства крепления. Если одновременно выбраны резьба М27 и фланец, предполагается, что резьбовая втулка М27 вставляется во фланец
</t>
        </r>
        <r>
          <rPr>
            <sz val="9"/>
            <color indexed="81"/>
            <rFont val="Tahoma"/>
            <family val="2"/>
            <charset val="204"/>
          </rPr>
          <t xml:space="preserve">
</t>
        </r>
      </text>
    </comment>
    <comment ref="D43" authorId="0">
      <text>
        <r>
          <rPr>
            <b/>
            <sz val="8"/>
            <color indexed="81"/>
            <rFont val="Tahoma"/>
            <family val="2"/>
            <charset val="204"/>
          </rPr>
          <t xml:space="preserve">Укажите значение условного прохода
</t>
        </r>
        <r>
          <rPr>
            <sz val="8"/>
            <color indexed="81"/>
            <rFont val="Tahoma"/>
            <family val="2"/>
            <charset val="204"/>
          </rPr>
          <t xml:space="preserve">
</t>
        </r>
      </text>
    </comment>
    <comment ref="F43" authorId="0">
      <text>
        <r>
          <rPr>
            <b/>
            <sz val="8"/>
            <color indexed="81"/>
            <rFont val="Tahoma"/>
            <family val="2"/>
            <charset val="204"/>
          </rPr>
          <t>Укажите тип уплотнительной поверхности фланца, установленного на датчике, согласно ГОСТ 12815-80</t>
        </r>
        <r>
          <rPr>
            <sz val="8"/>
            <color indexed="81"/>
            <rFont val="Tahoma"/>
            <family val="2"/>
            <charset val="204"/>
          </rPr>
          <t xml:space="preserve">
</t>
        </r>
      </text>
    </comment>
    <comment ref="I43" authorId="0">
      <text>
        <r>
          <rPr>
            <b/>
            <sz val="8"/>
            <color indexed="81"/>
            <rFont val="Tahoma"/>
            <family val="2"/>
            <charset val="204"/>
          </rPr>
          <t>Укажите давление, на которое рассчитан фланец</t>
        </r>
        <r>
          <rPr>
            <sz val="8"/>
            <color indexed="81"/>
            <rFont val="Tahoma"/>
            <family val="2"/>
            <charset val="204"/>
          </rPr>
          <t xml:space="preserve">
</t>
        </r>
      </text>
    </comment>
    <comment ref="B44" authorId="0">
      <text>
        <r>
          <rPr>
            <b/>
            <sz val="8"/>
            <color indexed="81"/>
            <rFont val="Tahoma"/>
            <family val="2"/>
            <charset val="204"/>
          </rPr>
          <t>Если с фланцем ГОСТ 12820-80 необходимо поставить ответные вланцы с крепежом, укажите это</t>
        </r>
        <r>
          <rPr>
            <sz val="8"/>
            <color indexed="81"/>
            <rFont val="Tahoma"/>
            <family val="2"/>
            <charset val="204"/>
          </rPr>
          <t xml:space="preserve">
</t>
        </r>
      </text>
    </comment>
    <comment ref="B48" authorId="0">
      <text>
        <r>
          <rPr>
            <b/>
            <sz val="8"/>
            <color indexed="81"/>
            <rFont val="Tahoma"/>
            <family val="2"/>
            <charset val="204"/>
          </rPr>
          <t>Укажите диаметр фланца произвольных размеров</t>
        </r>
        <r>
          <rPr>
            <sz val="8"/>
            <color indexed="81"/>
            <rFont val="Tahoma"/>
            <family val="2"/>
            <charset val="204"/>
          </rPr>
          <t xml:space="preserve">
</t>
        </r>
      </text>
    </comment>
    <comment ref="C48" authorId="0">
      <text>
        <r>
          <rPr>
            <b/>
            <sz val="8"/>
            <color indexed="81"/>
            <rFont val="Tahoma"/>
            <family val="2"/>
            <charset val="204"/>
          </rPr>
          <t xml:space="preserve">Укажите межцентровое расстояние отверстий крепления </t>
        </r>
        <r>
          <rPr>
            <sz val="8"/>
            <color indexed="81"/>
            <rFont val="Tahoma"/>
            <family val="2"/>
            <charset val="204"/>
          </rPr>
          <t xml:space="preserve">
</t>
        </r>
      </text>
    </comment>
    <comment ref="D48" authorId="0">
      <text>
        <r>
          <rPr>
            <b/>
            <sz val="8"/>
            <color indexed="81"/>
            <rFont val="Tahoma"/>
            <family val="2"/>
            <charset val="204"/>
          </rPr>
          <t>Укажите количество отверстий для крепления фланца произвольных размеров</t>
        </r>
        <r>
          <rPr>
            <sz val="8"/>
            <color indexed="81"/>
            <rFont val="Tahoma"/>
            <family val="2"/>
            <charset val="204"/>
          </rPr>
          <t xml:space="preserve">
</t>
        </r>
      </text>
    </comment>
    <comment ref="E48" authorId="0">
      <text>
        <r>
          <rPr>
            <b/>
            <sz val="8"/>
            <color indexed="81"/>
            <rFont val="Tahoma"/>
            <family val="2"/>
            <charset val="204"/>
          </rPr>
          <t xml:space="preserve">Укажите диаметр отверстий для крепления фланца произвольных размеров
</t>
        </r>
      </text>
    </comment>
    <comment ref="F48" authorId="0">
      <text>
        <r>
          <rPr>
            <b/>
            <sz val="8"/>
            <color indexed="81"/>
            <rFont val="Tahoma"/>
            <family val="2"/>
            <charset val="204"/>
          </rPr>
          <t xml:space="preserve">Укажите толщину фланца произвольных размеров
</t>
        </r>
        <r>
          <rPr>
            <sz val="8"/>
            <color indexed="81"/>
            <rFont val="Tahoma"/>
            <family val="2"/>
            <charset val="204"/>
          </rPr>
          <t xml:space="preserve">
</t>
        </r>
      </text>
    </comment>
    <comment ref="E55" authorId="0">
      <text>
        <r>
          <rPr>
            <b/>
            <sz val="9"/>
            <color indexed="81"/>
            <rFont val="Tahoma"/>
            <family val="2"/>
            <charset val="204"/>
          </rPr>
          <t>Расстояние до ограничивающей поверхности Р определяет возможность установки уровнемера в резервуар. Если ограничивающая сверху поверхность отсутствует, не заполняйте ячейку.</t>
        </r>
        <r>
          <rPr>
            <sz val="9"/>
            <color indexed="81"/>
            <rFont val="Tahoma"/>
            <family val="2"/>
            <charset val="204"/>
          </rPr>
          <t xml:space="preserve">
</t>
        </r>
      </text>
    </comment>
    <comment ref="E56" authorId="0">
      <text>
        <r>
          <rPr>
            <b/>
            <sz val="9"/>
            <color indexed="81"/>
            <rFont val="Tahoma"/>
            <family val="2"/>
            <charset val="204"/>
          </rPr>
          <t>Укажите длину направляющей. Если устройство крепления нерегулируемое, то длина определяется от конца направляющей до уплотнительной поверхности устройства крепления. 
Если устройство крепления регулируемое, то длина определяется от конца направляющей до корпуса уровнемера. Если определение длины вызывает затруднения, укажите параметры резервуара: диаметр или 
высоту резервуара, а также высоту горловины (см. рисунки справа)</t>
        </r>
        <r>
          <rPr>
            <sz val="9"/>
            <color indexed="81"/>
            <rFont val="Tahoma"/>
            <family val="2"/>
            <charset val="204"/>
          </rPr>
          <t xml:space="preserve">
</t>
        </r>
      </text>
    </comment>
    <comment ref="E57" authorId="0">
      <text>
        <r>
          <rPr>
            <b/>
            <sz val="9"/>
            <color indexed="81"/>
            <rFont val="Tahoma"/>
            <family val="2"/>
            <charset val="204"/>
          </rPr>
          <t>Если нет необходимости измерять уровень по всей длине направляющей, то укажите значение верхней неизмеряемой зоны h – расстояние от нижней торцевой поверхности поплавка, установленного в крайнее верхнее положение, до уплотнительной поверхности устройства крепления в случае нерегулируемого устройства крепления или до торцевой поверхности корпуса в случае регулируемого устройства крепления (см. рисунки справа).</t>
        </r>
        <r>
          <rPr>
            <sz val="9"/>
            <color indexed="81"/>
            <rFont val="Tahoma"/>
            <family val="2"/>
            <charset val="204"/>
          </rPr>
          <t xml:space="preserve">
</t>
        </r>
      </text>
    </comment>
    <comment ref="E58" authorId="0">
      <text>
        <r>
          <rPr>
            <b/>
            <sz val="9"/>
            <color indexed="81"/>
            <rFont val="Tahoma"/>
            <family val="2"/>
            <charset val="204"/>
          </rPr>
          <t xml:space="preserve">Для исключения воздействия повышенной температуры на электронный блок для уровнемера с расширенным диапазоном температур среды (до 125 С), устройство крепления устанавливается на расстоянии от корпуса. Для уровнемеров с  нерегулируемым устройством крепления по умолчанию значение расстояния ht между корпусом и устройством крепления равно 150 мм. Если необходимо другое расстояние - укажите. </t>
        </r>
      </text>
    </comment>
    <comment ref="F62" author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превышении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верхнего уровня.</t>
        </r>
      </text>
    </comment>
    <comment ref="F64" author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понижении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нижнего уровня.</t>
        </r>
      </text>
    </comment>
    <comment ref="G71" authorId="0">
      <text>
        <r>
          <rPr>
            <b/>
            <sz val="8"/>
            <color indexed="81"/>
            <rFont val="Tahoma"/>
            <family val="2"/>
            <charset val="204"/>
          </rPr>
          <t>Укажите количество датчиков, соответствующих данным опросного листа</t>
        </r>
        <r>
          <rPr>
            <sz val="8"/>
            <color indexed="81"/>
            <rFont val="Tahoma"/>
            <family val="2"/>
            <charset val="204"/>
          </rPr>
          <t xml:space="preserve">
</t>
        </r>
      </text>
    </comment>
    <comment ref="E73" authorId="0">
      <text>
        <r>
          <rPr>
            <b/>
            <sz val="9"/>
            <color indexed="81"/>
            <rFont val="Tahoma"/>
            <family val="2"/>
            <charset val="204"/>
          </rPr>
          <t>Укажите необходимость выполнения первичной поверки уровнемера (рекомендуется)</t>
        </r>
        <r>
          <rPr>
            <sz val="9"/>
            <color indexed="81"/>
            <rFont val="Tahoma"/>
            <family val="2"/>
            <charset val="204"/>
          </rPr>
          <t xml:space="preserve">
</t>
        </r>
      </text>
    </comment>
    <comment ref="B77" authorId="0">
      <text>
        <r>
          <rPr>
            <b/>
            <sz val="8"/>
            <color indexed="81"/>
            <rFont val="Tahoma"/>
            <family val="2"/>
            <charset val="204"/>
          </rPr>
          <t>Укажите дополнительные данные, которые не описаны в основных разделах опросного листа</t>
        </r>
        <r>
          <rPr>
            <sz val="8"/>
            <color indexed="81"/>
            <rFont val="Tahoma"/>
            <family val="2"/>
            <charset val="204"/>
          </rPr>
          <t xml:space="preserve">
</t>
        </r>
        <r>
          <rPr>
            <b/>
            <sz val="8"/>
            <color indexed="81"/>
            <rFont val="Tahoma"/>
            <family val="2"/>
            <charset val="204"/>
          </rPr>
          <t>Например, дополнительные особенности конструкции, указания по упаковке и т.п.</t>
        </r>
      </text>
    </comment>
  </commentList>
</comments>
</file>

<file path=xl/sharedStrings.xml><?xml version="1.0" encoding="utf-8"?>
<sst xmlns="http://schemas.openxmlformats.org/spreadsheetml/2006/main" count="205" uniqueCount="163">
  <si>
    <t>Заказчик</t>
  </si>
  <si>
    <t xml:space="preserve">Плотность </t>
  </si>
  <si>
    <t>Давление</t>
  </si>
  <si>
    <t>min</t>
  </si>
  <si>
    <t>max</t>
  </si>
  <si>
    <t>Примечания</t>
  </si>
  <si>
    <t xml:space="preserve">    Контактное лицо</t>
  </si>
  <si>
    <t xml:space="preserve">    Телефон</t>
  </si>
  <si>
    <t xml:space="preserve">Опросный лист </t>
  </si>
  <si>
    <t>Количество однотипных датчиков уровня в заказе</t>
  </si>
  <si>
    <t>шт.</t>
  </si>
  <si>
    <r>
      <t xml:space="preserve">  кг/м</t>
    </r>
    <r>
      <rPr>
        <b/>
        <vertAlign val="superscript"/>
        <sz val="11"/>
        <color theme="1"/>
        <rFont val="Calibri"/>
        <family val="2"/>
        <charset val="204"/>
        <scheme val="minor"/>
      </rPr>
      <t>3</t>
    </r>
  </si>
  <si>
    <r>
      <t xml:space="preserve">  </t>
    </r>
    <r>
      <rPr>
        <b/>
        <vertAlign val="superscript"/>
        <sz val="11"/>
        <color theme="1"/>
        <rFont val="Calibri"/>
        <family val="2"/>
        <charset val="204"/>
        <scheme val="minor"/>
      </rPr>
      <t>о</t>
    </r>
    <r>
      <rPr>
        <b/>
        <sz val="11"/>
        <color theme="1"/>
        <rFont val="Calibri"/>
        <family val="2"/>
        <charset val="204"/>
        <scheme val="minor"/>
      </rPr>
      <t>С</t>
    </r>
  </si>
  <si>
    <t xml:space="preserve">    Электронная почта</t>
  </si>
  <si>
    <t>М27</t>
  </si>
  <si>
    <t>М27(50)</t>
  </si>
  <si>
    <t>М27(85)</t>
  </si>
  <si>
    <t>G2"</t>
  </si>
  <si>
    <t>G1,5"</t>
  </si>
  <si>
    <t>К2"</t>
  </si>
  <si>
    <t xml:space="preserve">Среда </t>
  </si>
  <si>
    <t>Если другая</t>
  </si>
  <si>
    <t>Особенность среды</t>
  </si>
  <si>
    <t>М27(40)</t>
  </si>
  <si>
    <t>Нет</t>
  </si>
  <si>
    <t>Резьба/Патрубок</t>
  </si>
  <si>
    <t>n</t>
  </si>
  <si>
    <t>D80</t>
  </si>
  <si>
    <t>D100</t>
  </si>
  <si>
    <t>D110</t>
  </si>
  <si>
    <t xml:space="preserve">Тип поверхности </t>
  </si>
  <si>
    <t>произвольных размеров</t>
  </si>
  <si>
    <t>ГОСТ 12820-80</t>
  </si>
  <si>
    <t>Патрубок D80</t>
  </si>
  <si>
    <t xml:space="preserve">Ответный фланец                    с крепежом     </t>
  </si>
  <si>
    <t>↓</t>
  </si>
  <si>
    <t>↑</t>
  </si>
  <si>
    <t>мм</t>
  </si>
  <si>
    <t xml:space="preserve">               Диаметр присоединяемого кабеля по оболочке</t>
  </si>
  <si>
    <t xml:space="preserve">                Тип защитной оболочки кабеля</t>
  </si>
  <si>
    <t>Другое</t>
  </si>
  <si>
    <t>Сплав АК7ч</t>
  </si>
  <si>
    <t>Сталь 09Г2С</t>
  </si>
  <si>
    <t>Сталь 12Х18Н10Т</t>
  </si>
  <si>
    <t>D, мм</t>
  </si>
  <si>
    <t>Dn, мм</t>
  </si>
  <si>
    <t xml:space="preserve"> рекомендуется приложить чертеж</t>
  </si>
  <si>
    <t xml:space="preserve">Материал устройства крепления </t>
  </si>
  <si>
    <t>d, мм</t>
  </si>
  <si>
    <t>h, мм</t>
  </si>
  <si>
    <t xml:space="preserve">Заполненный опросный лист с реквизитами предприятия просим направить на адрес </t>
  </si>
  <si>
    <t xml:space="preserve">Рекомендуем опросный лист заполнять  электронным способом. При заполнении пользуйтесь </t>
  </si>
  <si>
    <t>Dy</t>
  </si>
  <si>
    <t>подсказками, приведенными в примечаниях к заполняемым ячейкам         "</t>
  </si>
  <si>
    <t>"</t>
  </si>
  <si>
    <t>G1"</t>
  </si>
  <si>
    <t>без оболочки</t>
  </si>
  <si>
    <t>бронекабель (D до 16 мм)</t>
  </si>
  <si>
    <t>бонекабель (D до 21 мм)</t>
  </si>
  <si>
    <t>труба с наружной резьбой G1/2"</t>
  </si>
  <si>
    <t>труба с наружной резьбой G3/4"</t>
  </si>
  <si>
    <t>Уровнемер с аналоговым выходом 4-20 мА</t>
  </si>
  <si>
    <t>Вязкость (сСт)*</t>
  </si>
  <si>
    <t>Температура рабочей среды</t>
  </si>
  <si>
    <t>Температура окруж. среды</t>
  </si>
  <si>
    <t xml:space="preserve">Доп. функции/тип взрывозащиты </t>
  </si>
  <si>
    <t>HART-протокол/искробезопасная цепь</t>
  </si>
  <si>
    <t>HART-протокол/взрывонепроницаемая оболочка</t>
  </si>
  <si>
    <t xml:space="preserve">Тип устройства крепления  </t>
  </si>
  <si>
    <t>Регулируемое</t>
  </si>
  <si>
    <t>Нерегулируемое</t>
  </si>
  <si>
    <t>Высота горловины резервуара (hг)</t>
  </si>
  <si>
    <t>Нет сигнализации</t>
  </si>
  <si>
    <t>Сигнализация В (max)</t>
  </si>
  <si>
    <t>Сигнализация В (указать уровень)</t>
  </si>
  <si>
    <t>Сигнализация Н min</t>
  </si>
  <si>
    <t>Сигнализация Н (указать уровень)</t>
  </si>
  <si>
    <t xml:space="preserve">Вариант исполнения </t>
  </si>
  <si>
    <t>Транспортное исполнение</t>
  </si>
  <si>
    <t>Обычное исполнение</t>
  </si>
  <si>
    <t>Первичная поверка</t>
  </si>
  <si>
    <t>Материал корпуса - нержавеющая сталь</t>
  </si>
  <si>
    <t>Фланец</t>
  </si>
  <si>
    <r>
      <t>Кгс/м</t>
    </r>
    <r>
      <rPr>
        <vertAlign val="superscript"/>
        <sz val="11"/>
        <color theme="0"/>
        <rFont val="Calibri"/>
        <family val="2"/>
        <charset val="204"/>
        <scheme val="minor"/>
      </rPr>
      <t>2</t>
    </r>
  </si>
  <si>
    <t>Выполнять</t>
  </si>
  <si>
    <t>Не выполнять</t>
  </si>
  <si>
    <t>Исполнение с дополнительной оболочкой направляющей</t>
  </si>
  <si>
    <t>Вариант применения</t>
  </si>
  <si>
    <t>Применение на объекте, поднадзорном Российскому Морскому регистру</t>
  </si>
  <si>
    <t>Применение на объекте, поднадзорном Российскому Речному регистру</t>
  </si>
  <si>
    <t>Обычное применение</t>
  </si>
  <si>
    <t>Место установки</t>
  </si>
  <si>
    <t>Диаметр (D)/высота резервуара (H)</t>
  </si>
  <si>
    <t>Длина неизмеряемой части (h)*</t>
  </si>
  <si>
    <t>Длина выступающей части (ht)*</t>
  </si>
  <si>
    <t xml:space="preserve">* - параметры, не обязательные для заполнения. </t>
  </si>
  <si>
    <t>Параметы емкости и длина направляющей</t>
  </si>
  <si>
    <t>Транспортное исполнение с дополнительной оболочкой направляющей</t>
  </si>
  <si>
    <t>Исполнение для установки в нижнюю стенку резервуара</t>
  </si>
  <si>
    <t>Сигнализации заданных уровней/взрывонепроницаемая оболочка</t>
  </si>
  <si>
    <t>Высота до ограничивающей поверхности (P)*</t>
  </si>
  <si>
    <t>Вернуться к опросному листу</t>
  </si>
  <si>
    <t>Ga/Gb Ex d IIB T3</t>
  </si>
  <si>
    <t>0Ex ia IIB T5 Ga X</t>
  </si>
  <si>
    <t>Горизонтальный резервуар</t>
  </si>
  <si>
    <t>вертикальный резервуар</t>
  </si>
  <si>
    <t xml:space="preserve">Укажите параметры фланца ГОСТ 12820-80  </t>
  </si>
  <si>
    <t>Укажите параметры фланца произвольных размеров (DD,DnDn,nn,dd,hh):</t>
  </si>
  <si>
    <t>Раздел с  параметрами фланцев не заполняется</t>
  </si>
  <si>
    <t>металлорукав (dвнутр.=10 мм)</t>
  </si>
  <si>
    <t>металлорукав (dвнутр.=15 мм)</t>
  </si>
  <si>
    <t>металлорукав (dвнутр.=20 мм)</t>
  </si>
  <si>
    <t>Уровнемеры с нерегулируемыми устройствами крепления</t>
  </si>
  <si>
    <t>Уровнемеры с регулируемыми устройствами крепления</t>
  </si>
  <si>
    <t>Давление (МПа)</t>
  </si>
  <si>
    <t>Уровнемеры с выступающей частью направляющей ht для нерегулируемых устройств крепления</t>
  </si>
  <si>
    <t>М72х2</t>
  </si>
  <si>
    <t>Таблица 6. Типы крепления датчиков уровня, уровнемеров</t>
  </si>
  <si>
    <t>Рабочее давление в емкости</t>
  </si>
  <si>
    <t>Пример обозначения</t>
  </si>
  <si>
    <t>Рисунок</t>
  </si>
  <si>
    <t>Корпус ПМП с резьбой М27х1,5 +гайка</t>
  </si>
  <si>
    <t>Без давления</t>
  </si>
  <si>
    <t>Приварной фланец(исполнение, присоединительные размеры и размеры 
уплотнительных поверхностей – по ГОСТ 12815-80)</t>
  </si>
  <si>
    <t>Фл. 2-50-25</t>
  </si>
  <si>
    <t xml:space="preserve">Без давления
</t>
  </si>
  <si>
    <t>М27- Фл. 2-50-25, М27</t>
  </si>
  <si>
    <t>Корпус ПМП с резьбой М27х1,5 + гайка (Длина резьбы на корпусе ПМП (40, 50, 85) определяется при заказе)</t>
  </si>
  <si>
    <t>Корпус ПМП с резьбой М27х1,5 + фланец с резьбой М27 (тип исполнения 
и размеры по ГОСТ 12815-80)</t>
  </si>
  <si>
    <t>Корпус ПМП с резьбой М27х1,5 + фланец с резьбой М27(или фланец с отв.  O30) + гайка (размеры фланца – D, Dn, кол-во отверстий – n, диаметр отверстий – d – определяются заказчиком).</t>
  </si>
  <si>
    <t xml:space="preserve">Регулируемый фланец + ответный фланец с патрубком Dy80+крепеж </t>
  </si>
  <si>
    <t>Фл. с патрубком Dy80, Р</t>
  </si>
  <si>
    <t>М27Р</t>
  </si>
  <si>
    <t>Регулируемый фланец (исполнение, присоединительные размеры и размеры уплотнительных поверхностей – по ГОСТ 12815-80)</t>
  </si>
  <si>
    <t>Фл. 2-50-25, Р</t>
  </si>
  <si>
    <t>Приварной двухстенный фланец (размеры фланца по согласованию с заказчиком)</t>
  </si>
  <si>
    <t>Фл. двухстенный 2-50-25</t>
  </si>
  <si>
    <t>Фл. D110</t>
  </si>
  <si>
    <t>Штуцер регулируемый К2”</t>
  </si>
  <si>
    <t>К2”, Р</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</si>
  <si>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</si>
  <si>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</si>
  <si>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</si>
  <si>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Фл. D160, Dn 125, n4, d10,P</t>
  </si>
  <si>
    <t>Штуцер приварной К2”</t>
  </si>
  <si>
    <t>К2”</t>
  </si>
  <si>
    <t>Регулируемый двухстенный фланец (размеры фланца по согласованию с 
заказчиком)</t>
  </si>
  <si>
    <t>Штуцер приварной М72х2</t>
  </si>
  <si>
    <t>Штуцер регулируемый М72х2</t>
  </si>
  <si>
    <t>Фл. двухстенный 2-50-25, Р</t>
  </si>
  <si>
    <t>М72х2, Р</t>
  </si>
  <si>
    <t>Крепление ПМП</t>
  </si>
  <si>
    <t>Штуцер регулируемый G1” (G1½”, G2”)</t>
  </si>
  <si>
    <t>G1½”, Р</t>
  </si>
  <si>
    <t>Штуцер приварной G1” (G1½”, G2”)</t>
  </si>
  <si>
    <t>G1½”</t>
  </si>
  <si>
    <t xml:space="preserve">Втулка регулирующая М27Р (М27Р–3Б  -  с тремя упорными болтами) </t>
  </si>
  <si>
    <t>Фланец приварной D80 (D100, D110) + ответный фланец + крепеж</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</si>
  <si>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</si>
  <si>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r>
      <t>До 25 кг/см</t>
    </r>
    <r>
      <rPr>
        <vertAlign val="superscript"/>
        <sz val="11"/>
        <color theme="1"/>
        <rFont val="Arial"/>
        <family val="2"/>
        <charset val="204"/>
      </rPr>
      <t>2</t>
    </r>
  </si>
  <si>
    <t>М27-Фл.D160,Dn125,n4,d10, М27 (с резьбой М27)
М27-Фл.D160,Dn125,n4,d10, 30 (с отверстием Ø30)</t>
  </si>
  <si>
    <t>info@glavrossnab.ru</t>
  </si>
  <si>
    <t>или связаться с нами по телефону +7 (499) 112-48-08</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</si>
</sst>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11"/>
      <color rgb="FFFF0000"/>
      <name val="Calibri"/>
      <family val="2"/>
      <charset val="204"/>
      <scheme val="minor"/>
    </font>
    <font>
      <b/>
      <i/>
      <sz val="20"/>
      <color theme="1"/>
      <name val="Calibri"/>
      <family val="2"/>
      <charset val="204"/>
      <scheme val="minor"/>
    </font>
    <font>
      <b/>
      <sz val="12"/>
      <color theme="1"/>
      <name val="Calibri"/>
      <family val="2"/>
      <charset val="204"/>
      <scheme val="minor"/>
    </font>
    <font>
      <b/>
      <vertAlign val="superscript"/>
      <sz val="11"/>
      <color theme="1"/>
      <name val="Calibri"/>
      <family val="2"/>
      <charset val="204"/>
      <scheme val="minor"/>
    </font>
    <font>
      <b/>
      <i/>
      <sz val="12"/>
      <color theme="1"/>
      <name val="Calibri"/>
      <family val="2"/>
      <charset val="204"/>
      <scheme val="minor"/>
    </font>
    <font>
      <sz val="10"/>
      <name val="Arial Cyr"/>
      <charset val="204"/>
    </font>
    <font>
      <sz val="8"/>
      <name val="Arial"/>
      <family val="2"/>
      <charset val="204"/>
    </font>
    <font>
      <sz val="11"/>
      <name val="Calibri"/>
      <family val="2"/>
      <charset val="204"/>
      <scheme val="minor"/>
    </font>
    <font>
      <sz val="11"/>
      <color rgb="FFFF0000"/>
      <name val="Calibri"/>
      <family val="2"/>
      <charset val="204"/>
      <scheme val="minor"/>
    </font>
    <font>
      <sz val="11"/>
      <color theme="1"/>
      <name val="Calibri"/>
      <family val="2"/>
      <charset val="204"/>
    </font>
    <font>
      <sz val="8"/>
      <color indexed="81"/>
      <name val="Tahoma"/>
      <family val="2"/>
      <charset val="204"/>
    </font>
    <font>
      <b/>
      <sz val="8"/>
      <color indexed="81"/>
      <name val="Tahoma"/>
      <family val="2"/>
      <charset val="204"/>
    </font>
    <font>
      <u/>
      <sz val="11"/>
      <color theme="10"/>
      <name val="Calibri"/>
      <family val="2"/>
      <charset val="204"/>
    </font>
    <font>
      <sz val="11"/>
      <color theme="0"/>
      <name val="Calibri"/>
      <family val="2"/>
      <charset val="204"/>
      <scheme val="minor"/>
    </font>
    <font>
      <sz val="12"/>
      <color theme="1"/>
      <name val="Calibri"/>
      <family val="2"/>
      <charset val="204"/>
      <scheme val="minor"/>
    </font>
    <font>
      <sz val="12"/>
      <name val="Calibri"/>
      <family val="2"/>
      <charset val="204"/>
      <scheme val="minor"/>
    </font>
    <font>
      <b/>
      <sz val="9"/>
      <color rgb="FFFF0000"/>
      <name val="Calibri"/>
      <family val="2"/>
      <charset val="204"/>
      <scheme val="minor"/>
    </font>
    <font>
      <b/>
      <sz val="11"/>
      <color theme="0"/>
      <name val="Calibri"/>
      <family val="2"/>
      <charset val="204"/>
      <scheme val="minor"/>
    </font>
    <font>
      <b/>
      <sz val="10"/>
      <color theme="1"/>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vertAlign val="superscript"/>
      <sz val="11"/>
      <color theme="0"/>
      <name val="Calibri"/>
      <family val="2"/>
      <charset val="204"/>
      <scheme val="minor"/>
    </font>
    <font>
      <i/>
      <sz val="11"/>
      <color theme="0"/>
      <name val="Calibri"/>
      <family val="2"/>
      <charset val="204"/>
      <scheme val="minor"/>
    </font>
    <font>
      <b/>
      <sz val="10"/>
      <color rgb="FFFF0000"/>
      <name val="Calibri"/>
      <family val="2"/>
      <charset val="204"/>
      <scheme val="minor"/>
    </font>
    <font>
      <b/>
      <sz val="11"/>
      <color rgb="FF00B050"/>
      <name val="Calibri"/>
      <family val="2"/>
      <charset val="204"/>
      <scheme val="minor"/>
    </font>
    <font>
      <sz val="11"/>
      <color rgb="FF00B050"/>
      <name val="Calibri"/>
      <family val="2"/>
      <charset val="204"/>
      <scheme val="minor"/>
    </font>
    <font>
      <b/>
      <u/>
      <sz val="11"/>
      <color theme="10"/>
      <name val="Calibri"/>
      <family val="2"/>
      <charset val="204"/>
    </font>
    <font>
      <sz val="11"/>
      <color theme="1"/>
      <name val="Arial"/>
      <family val="2"/>
      <charset val="204"/>
    </font>
    <font>
      <b/>
      <sz val="11"/>
      <color theme="1"/>
      <name val="Arial"/>
      <family val="2"/>
      <charset val="204"/>
    </font>
    <font>
      <vertAlign val="superscript"/>
      <sz val="11"/>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7">
    <border>
      <left/>
      <right/>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15" fillId="0" borderId="0" applyNumberFormat="0" applyFill="0" applyBorder="0" applyAlignment="0" applyProtection="0">
      <alignment vertical="top"/>
      <protection locked="0"/>
    </xf>
  </cellStyleXfs>
  <cellXfs count="237">
    <xf numFmtId="0" fontId="0" fillId="0" borderId="0" xfId="0"/>
    <xf numFmtId="0" fontId="3" fillId="2" borderId="3" xfId="0" applyFont="1" applyFill="1" applyBorder="1" applyAlignment="1" applyProtection="1">
      <alignment horizontal="center"/>
      <protection locked="0"/>
    </xf>
    <xf numFmtId="0" fontId="0" fillId="0" borderId="0" xfId="0"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1" fillId="2" borderId="0" xfId="0" applyFont="1" applyFill="1" applyBorder="1" applyProtection="1"/>
    <xf numFmtId="0" fontId="0" fillId="2" borderId="8" xfId="0" applyFill="1" applyBorder="1" applyProtection="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0" fillId="0" borderId="1" xfId="0" applyBorder="1" applyProtection="1"/>
    <xf numFmtId="0" fontId="0" fillId="0" borderId="0" xfId="0" applyBorder="1" applyProtection="1"/>
    <xf numFmtId="0" fontId="0" fillId="0" borderId="2" xfId="0" applyBorder="1" applyProtection="1"/>
    <xf numFmtId="0" fontId="2" fillId="2" borderId="5" xfId="0" applyFont="1" applyFill="1" applyBorder="1" applyAlignment="1" applyProtection="1">
      <alignment horizontal="center"/>
    </xf>
    <xf numFmtId="0" fontId="0" fillId="2" borderId="5" xfId="0" applyFill="1" applyBorder="1" applyAlignment="1" applyProtection="1">
      <alignment horizontal="center"/>
    </xf>
    <xf numFmtId="0" fontId="0" fillId="2" borderId="0" xfId="0" applyFill="1" applyBorder="1" applyAlignment="1" applyProtection="1"/>
    <xf numFmtId="0" fontId="0" fillId="2" borderId="0" xfId="0" applyFill="1" applyBorder="1" applyProtection="1"/>
    <xf numFmtId="0" fontId="0" fillId="2" borderId="0" xfId="0" applyFill="1" applyProtection="1"/>
    <xf numFmtId="0" fontId="0" fillId="2" borderId="8" xfId="0" applyFill="1" applyBorder="1" applyAlignment="1" applyProtection="1"/>
    <xf numFmtId="0" fontId="3" fillId="2" borderId="0" xfId="0" applyFont="1" applyFill="1" applyBorder="1" applyAlignment="1" applyProtection="1">
      <alignment horizontal="center"/>
    </xf>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0" xfId="0" applyFill="1" applyBorder="1" applyAlignment="1" applyProtection="1">
      <alignment wrapText="1"/>
    </xf>
    <xf numFmtId="0" fontId="0" fillId="0" borderId="0" xfId="0" applyFill="1" applyProtection="1"/>
    <xf numFmtId="0" fontId="0" fillId="2" borderId="5" xfId="0" applyFill="1" applyBorder="1" applyAlignment="1" applyProtection="1">
      <alignment horizontal="left"/>
    </xf>
    <xf numFmtId="0" fontId="0" fillId="2" borderId="6" xfId="0" applyFill="1" applyBorder="1" applyAlignment="1" applyProtection="1">
      <alignment wrapText="1"/>
    </xf>
    <xf numFmtId="0" fontId="0" fillId="2" borderId="8" xfId="0" applyFill="1" applyBorder="1" applyAlignment="1" applyProtection="1">
      <alignment wrapText="1"/>
    </xf>
    <xf numFmtId="0" fontId="0" fillId="2" borderId="10" xfId="0" applyFill="1" applyBorder="1" applyAlignment="1" applyProtection="1">
      <alignment horizontal="left"/>
    </xf>
    <xf numFmtId="0" fontId="0" fillId="2" borderId="11" xfId="0" applyFill="1" applyBorder="1" applyAlignment="1" applyProtection="1">
      <alignment wrapText="1"/>
    </xf>
    <xf numFmtId="0" fontId="5" fillId="2" borderId="5" xfId="0" applyFont="1" applyFill="1" applyBorder="1" applyProtection="1"/>
    <xf numFmtId="0" fontId="1" fillId="2" borderId="7" xfId="0" applyFont="1" applyFill="1" applyBorder="1" applyProtection="1"/>
    <xf numFmtId="0" fontId="1" fillId="2" borderId="0" xfId="0" applyFont="1" applyFill="1" applyBorder="1" applyAlignment="1" applyProtection="1">
      <alignment horizontal="right"/>
    </xf>
    <xf numFmtId="0" fontId="1" fillId="2" borderId="8" xfId="0" applyFont="1" applyFill="1" applyBorder="1" applyAlignment="1" applyProtection="1"/>
    <xf numFmtId="0" fontId="1" fillId="2" borderId="7" xfId="0" applyFont="1" applyFill="1" applyBorder="1" applyAlignment="1" applyProtection="1">
      <alignment horizontal="left"/>
    </xf>
    <xf numFmtId="49" fontId="1" fillId="2" borderId="10" xfId="0" applyNumberFormat="1" applyFont="1" applyFill="1" applyBorder="1" applyAlignment="1" applyProtection="1">
      <alignment horizontal="center"/>
    </xf>
    <xf numFmtId="0" fontId="0" fillId="0" borderId="0" xfId="0" applyAlignment="1" applyProtection="1">
      <alignment horizontal="left"/>
    </xf>
    <xf numFmtId="0" fontId="7" fillId="0" borderId="0" xfId="0" applyFont="1" applyProtection="1"/>
    <xf numFmtId="0" fontId="1" fillId="0" borderId="7" xfId="0" applyFont="1" applyFill="1" applyBorder="1" applyAlignment="1" applyProtection="1">
      <alignment horizontal="center"/>
    </xf>
    <xf numFmtId="0" fontId="0" fillId="0" borderId="8" xfId="0" applyFill="1" applyBorder="1" applyAlignment="1" applyProtection="1">
      <alignment horizontal="center"/>
    </xf>
    <xf numFmtId="0" fontId="10" fillId="0" borderId="0" xfId="0" applyFont="1" applyProtection="1"/>
    <xf numFmtId="0" fontId="10" fillId="0" borderId="0" xfId="0" applyFont="1" applyFill="1" applyProtection="1"/>
    <xf numFmtId="0" fontId="10" fillId="0" borderId="0" xfId="0" applyFont="1" applyFill="1" applyBorder="1" applyProtection="1"/>
    <xf numFmtId="0" fontId="10" fillId="0" borderId="0" xfId="0" applyFont="1" applyBorder="1" applyProtection="1"/>
    <xf numFmtId="0" fontId="1" fillId="2" borderId="4" xfId="0" applyFont="1" applyFill="1" applyBorder="1" applyProtection="1"/>
    <xf numFmtId="0" fontId="1" fillId="2" borderId="5" xfId="0" applyFont="1" applyFill="1" applyBorder="1" applyProtection="1"/>
    <xf numFmtId="0" fontId="1" fillId="2" borderId="0" xfId="0" applyFont="1" applyFill="1" applyBorder="1" applyAlignment="1" applyProtection="1"/>
    <xf numFmtId="0" fontId="1" fillId="2" borderId="5" xfId="0" applyFont="1" applyFill="1" applyBorder="1" applyAlignment="1" applyProtection="1">
      <alignment horizontal="right"/>
    </xf>
    <xf numFmtId="0" fontId="0" fillId="2" borderId="0" xfId="0" applyFill="1" applyBorder="1" applyAlignment="1" applyProtection="1">
      <alignment horizontal="right"/>
    </xf>
    <xf numFmtId="0" fontId="1" fillId="2" borderId="7" xfId="0" applyFont="1" applyFill="1" applyBorder="1" applyAlignment="1" applyProtection="1"/>
    <xf numFmtId="0" fontId="11" fillId="2" borderId="0" xfId="0" applyFont="1" applyFill="1" applyBorder="1" applyAlignment="1" applyProtection="1">
      <alignment horizontal="center"/>
    </xf>
    <xf numFmtId="0" fontId="12" fillId="0" borderId="0" xfId="0" applyFont="1" applyProtection="1"/>
    <xf numFmtId="0" fontId="1" fillId="2" borderId="4" xfId="0" applyFont="1" applyFill="1" applyBorder="1" applyAlignment="1" applyProtection="1"/>
    <xf numFmtId="0" fontId="1" fillId="2" borderId="5" xfId="0" applyFont="1" applyFill="1" applyBorder="1" applyAlignment="1" applyProtection="1"/>
    <xf numFmtId="0" fontId="3" fillId="2" borderId="0" xfId="0" applyFont="1" applyFill="1" applyBorder="1" applyProtection="1"/>
    <xf numFmtId="0" fontId="1" fillId="2" borderId="1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4" fillId="0" borderId="0" xfId="0" applyFont="1" applyAlignment="1" applyProtection="1">
      <alignment horizontal="center"/>
    </xf>
    <xf numFmtId="0" fontId="1" fillId="2" borderId="7" xfId="0" applyFont="1" applyFill="1" applyBorder="1" applyAlignment="1" applyProtection="1">
      <alignment horizontal="center"/>
    </xf>
    <xf numFmtId="0" fontId="0" fillId="2" borderId="0" xfId="0" applyFill="1" applyBorder="1" applyAlignment="1" applyProtection="1">
      <alignment horizontal="center"/>
    </xf>
    <xf numFmtId="0" fontId="0" fillId="2" borderId="8" xfId="0" applyFill="1" applyBorder="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left"/>
    </xf>
    <xf numFmtId="0" fontId="17" fillId="0" borderId="0" xfId="0" applyFont="1" applyProtection="1"/>
    <xf numFmtId="0" fontId="18" fillId="0" borderId="0" xfId="0" applyFont="1" applyProtection="1"/>
    <xf numFmtId="0" fontId="3" fillId="2" borderId="5" xfId="0" applyFont="1" applyFill="1" applyBorder="1" applyAlignment="1" applyProtection="1">
      <alignment horizontal="center"/>
    </xf>
    <xf numFmtId="0" fontId="16" fillId="0" borderId="0" xfId="0" applyFont="1" applyBorder="1" applyProtection="1"/>
    <xf numFmtId="0" fontId="1" fillId="2" borderId="8" xfId="0" applyFont="1" applyFill="1" applyBorder="1" applyAlignment="1" applyProtection="1">
      <alignment horizontal="center"/>
    </xf>
    <xf numFmtId="0" fontId="1" fillId="2" borderId="9" xfId="0" applyFont="1" applyFill="1" applyBorder="1" applyAlignment="1" applyProtection="1">
      <alignment horizontal="left" vertical="top" wrapText="1"/>
    </xf>
    <xf numFmtId="0" fontId="9" fillId="3" borderId="0" xfId="1" applyFont="1" applyFill="1" applyBorder="1" applyAlignment="1" applyProtection="1">
      <alignment wrapText="1"/>
    </xf>
    <xf numFmtId="0" fontId="9" fillId="3" borderId="0" xfId="1" applyFont="1" applyFill="1" applyBorder="1" applyAlignment="1" applyProtection="1">
      <alignment vertical="top" wrapText="1"/>
    </xf>
    <xf numFmtId="0" fontId="9" fillId="3" borderId="0" xfId="1" applyFont="1" applyFill="1" applyBorder="1" applyAlignment="1" applyProtection="1">
      <alignment horizontal="center" wrapText="1"/>
    </xf>
    <xf numFmtId="0" fontId="9" fillId="3" borderId="0" xfId="1" applyFont="1" applyFill="1" applyBorder="1" applyAlignment="1" applyProtection="1">
      <alignment horizontal="center" vertical="top" wrapText="1"/>
    </xf>
    <xf numFmtId="0" fontId="1" fillId="2" borderId="7" xfId="0" applyFont="1" applyFill="1" applyBorder="1" applyAlignment="1" applyProtection="1">
      <alignment horizontal="center"/>
    </xf>
    <xf numFmtId="0" fontId="0" fillId="2" borderId="0" xfId="0" applyFill="1" applyBorder="1" applyAlignment="1" applyProtection="1">
      <alignment horizontal="center"/>
    </xf>
    <xf numFmtId="0" fontId="0" fillId="2" borderId="8" xfId="0" applyFill="1" applyBorder="1" applyAlignment="1" applyProtection="1">
      <alignment horizontal="center"/>
    </xf>
    <xf numFmtId="0" fontId="0" fillId="0" borderId="4" xfId="0" applyFill="1" applyBorder="1" applyProtection="1"/>
    <xf numFmtId="0" fontId="0" fillId="0" borderId="5" xfId="0" applyFill="1" applyBorder="1" applyProtection="1"/>
    <xf numFmtId="0" fontId="1" fillId="0" borderId="5" xfId="0" applyFont="1" applyFill="1" applyBorder="1" applyAlignment="1" applyProtection="1">
      <alignment horizontal="center" vertical="center" wrapText="1"/>
    </xf>
    <xf numFmtId="0" fontId="1" fillId="0" borderId="5" xfId="0" applyFont="1" applyFill="1" applyBorder="1" applyAlignment="1" applyProtection="1">
      <alignment wrapText="1"/>
    </xf>
    <xf numFmtId="0" fontId="0" fillId="0" borderId="6" xfId="0" applyFill="1" applyBorder="1" applyProtection="1"/>
    <xf numFmtId="0" fontId="0" fillId="0" borderId="7" xfId="0" applyFill="1" applyBorder="1" applyProtection="1"/>
    <xf numFmtId="0" fontId="0" fillId="0" borderId="0" xfId="0" applyFill="1" applyBorder="1" applyProtection="1"/>
    <xf numFmtId="0" fontId="0" fillId="0" borderId="8" xfId="0" applyFill="1" applyBorder="1" applyProtection="1"/>
    <xf numFmtId="0" fontId="0" fillId="0" borderId="9" xfId="0" applyFill="1" applyBorder="1" applyProtection="1"/>
    <xf numFmtId="0" fontId="0" fillId="0" borderId="10" xfId="0" applyFill="1" applyBorder="1" applyProtection="1"/>
    <xf numFmtId="0" fontId="0" fillId="0" borderId="11" xfId="0" applyFill="1" applyBorder="1" applyProtection="1"/>
    <xf numFmtId="0" fontId="3" fillId="0" borderId="15" xfId="0" applyFont="1" applyFill="1" applyBorder="1" applyAlignment="1" applyProtection="1">
      <alignment horizontal="center"/>
      <protection locked="0"/>
    </xf>
    <xf numFmtId="0" fontId="16" fillId="0" borderId="4" xfId="0" applyFont="1" applyFill="1" applyBorder="1" applyProtection="1"/>
    <xf numFmtId="0" fontId="16" fillId="0" borderId="6" xfId="0" applyFont="1" applyFill="1" applyBorder="1" applyProtection="1"/>
    <xf numFmtId="0" fontId="16" fillId="0" borderId="7" xfId="0" applyFont="1" applyFill="1" applyBorder="1" applyProtection="1"/>
    <xf numFmtId="0" fontId="20" fillId="0" borderId="0" xfId="0" applyFont="1" applyFill="1" applyBorder="1" applyAlignment="1" applyProtection="1">
      <alignment horizontal="center"/>
    </xf>
    <xf numFmtId="0" fontId="16" fillId="0" borderId="0" xfId="0" applyFont="1" applyFill="1" applyBorder="1" applyProtection="1"/>
    <xf numFmtId="0" fontId="16" fillId="0" borderId="8" xfId="0" applyFont="1" applyFill="1" applyBorder="1" applyProtection="1"/>
    <xf numFmtId="0" fontId="20" fillId="0" borderId="0" xfId="0" applyFont="1" applyFill="1" applyBorder="1" applyProtection="1"/>
    <xf numFmtId="0" fontId="20" fillId="0" borderId="0" xfId="0" applyFont="1" applyFill="1" applyBorder="1" applyAlignment="1" applyProtection="1">
      <alignment horizontal="center"/>
      <protection locked="0"/>
    </xf>
    <xf numFmtId="0" fontId="16" fillId="0" borderId="9" xfId="0" applyFont="1" applyFill="1" applyBorder="1" applyProtection="1"/>
    <xf numFmtId="0" fontId="16" fillId="0" borderId="10" xfId="0" applyFont="1" applyFill="1" applyBorder="1" applyProtection="1"/>
    <xf numFmtId="0" fontId="16" fillId="0" borderId="11" xfId="0" applyFont="1" applyFill="1" applyBorder="1" applyProtection="1"/>
    <xf numFmtId="0" fontId="3" fillId="2" borderId="0" xfId="0" applyFont="1" applyFill="1" applyBorder="1" applyAlignment="1" applyProtection="1">
      <alignment horizontal="center"/>
      <protection locked="0"/>
    </xf>
    <xf numFmtId="0" fontId="0" fillId="0" borderId="10" xfId="0" applyBorder="1" applyProtection="1"/>
    <xf numFmtId="0" fontId="22" fillId="2" borderId="0" xfId="0" applyFont="1" applyFill="1" applyBorder="1" applyAlignment="1" applyProtection="1">
      <alignment horizontal="right"/>
    </xf>
    <xf numFmtId="0" fontId="20" fillId="2" borderId="7" xfId="0" applyFont="1" applyFill="1" applyBorder="1" applyProtection="1"/>
    <xf numFmtId="0" fontId="20" fillId="2" borderId="0" xfId="0" applyFont="1" applyFill="1" applyBorder="1" applyAlignment="1" applyProtection="1">
      <alignment horizontal="right"/>
    </xf>
    <xf numFmtId="0" fontId="20" fillId="2" borderId="3" xfId="0" applyFont="1" applyFill="1" applyBorder="1" applyAlignment="1" applyProtection="1">
      <alignment horizontal="center"/>
      <protection locked="0"/>
    </xf>
    <xf numFmtId="0" fontId="16" fillId="2" borderId="0" xfId="0" applyFont="1" applyFill="1" applyBorder="1" applyProtection="1"/>
    <xf numFmtId="0" fontId="16" fillId="2" borderId="8" xfId="0" applyFont="1" applyFill="1" applyBorder="1" applyProtection="1"/>
    <xf numFmtId="0" fontId="16" fillId="2" borderId="10" xfId="0" applyFont="1" applyFill="1" applyBorder="1" applyProtection="1"/>
    <xf numFmtId="0" fontId="16" fillId="2" borderId="11" xfId="0" applyFont="1" applyFill="1" applyBorder="1" applyProtection="1"/>
    <xf numFmtId="0" fontId="16" fillId="2" borderId="7" xfId="0" applyFont="1" applyFill="1" applyBorder="1" applyAlignment="1" applyProtection="1">
      <alignment horizontal="center"/>
    </xf>
    <xf numFmtId="0" fontId="16" fillId="2" borderId="0" xfId="0" applyFont="1" applyFill="1" applyBorder="1" applyAlignment="1" applyProtection="1">
      <alignment horizontal="center"/>
    </xf>
    <xf numFmtId="0" fontId="16" fillId="2" borderId="8" xfId="0" applyFont="1" applyFill="1" applyBorder="1" applyAlignment="1" applyProtection="1">
      <alignment horizontal="center"/>
    </xf>
    <xf numFmtId="0" fontId="16" fillId="2" borderId="3" xfId="0" applyFont="1" applyFill="1" applyBorder="1" applyAlignment="1" applyProtection="1">
      <alignment horizontal="center"/>
      <protection locked="0"/>
    </xf>
    <xf numFmtId="0" fontId="20" fillId="2" borderId="14" xfId="0" applyFont="1" applyFill="1" applyBorder="1" applyAlignment="1" applyProtection="1">
      <alignment horizontal="center"/>
      <protection locked="0"/>
    </xf>
    <xf numFmtId="0" fontId="26" fillId="2" borderId="0" xfId="0" applyFont="1" applyFill="1" applyBorder="1" applyProtection="1"/>
    <xf numFmtId="0" fontId="16" fillId="2" borderId="0" xfId="0" applyFont="1" applyFill="1" applyBorder="1" applyAlignment="1" applyProtection="1"/>
    <xf numFmtId="0" fontId="20" fillId="2" borderId="8" xfId="0" applyFont="1" applyFill="1" applyBorder="1" applyAlignment="1" applyProtection="1">
      <alignment horizontal="center"/>
    </xf>
    <xf numFmtId="0" fontId="20" fillId="2" borderId="9" xfId="0" applyFont="1" applyFill="1" applyBorder="1" applyProtection="1"/>
    <xf numFmtId="0" fontId="20" fillId="2" borderId="10" xfId="0" applyFont="1" applyFill="1" applyBorder="1" applyProtection="1"/>
    <xf numFmtId="0" fontId="20" fillId="2" borderId="10" xfId="0" applyFont="1" applyFill="1" applyBorder="1" applyAlignment="1" applyProtection="1">
      <alignment horizontal="center"/>
    </xf>
    <xf numFmtId="0" fontId="26" fillId="2" borderId="10" xfId="0" applyFont="1" applyFill="1" applyBorder="1" applyProtection="1"/>
    <xf numFmtId="0" fontId="16" fillId="2" borderId="10" xfId="0" applyFont="1" applyFill="1" applyBorder="1" applyAlignment="1" applyProtection="1"/>
    <xf numFmtId="0" fontId="20" fillId="2" borderId="11" xfId="0" applyFont="1" applyFill="1" applyBorder="1" applyAlignment="1" applyProtection="1">
      <alignment horizontal="center"/>
    </xf>
    <xf numFmtId="0" fontId="20" fillId="0" borderId="5" xfId="0" applyFont="1" applyFill="1" applyBorder="1" applyAlignment="1" applyProtection="1">
      <alignment wrapText="1"/>
    </xf>
    <xf numFmtId="0" fontId="20" fillId="0" borderId="5" xfId="0" applyFont="1" applyFill="1" applyBorder="1" applyAlignment="1" applyProtection="1">
      <alignment horizontal="center"/>
    </xf>
    <xf numFmtId="0" fontId="16" fillId="0" borderId="5" xfId="0" applyFont="1" applyFill="1" applyBorder="1" applyProtection="1"/>
    <xf numFmtId="0" fontId="20" fillId="0" borderId="0" xfId="0" applyFont="1" applyFill="1" applyBorder="1" applyAlignment="1" applyProtection="1">
      <protection locked="0"/>
    </xf>
    <xf numFmtId="0" fontId="3" fillId="2" borderId="0" xfId="0" applyFont="1" applyFill="1" applyBorder="1" applyAlignment="1" applyProtection="1">
      <alignment horizontal="right"/>
    </xf>
    <xf numFmtId="0" fontId="1" fillId="0" borderId="0" xfId="0" applyFont="1" applyFill="1" applyBorder="1" applyAlignment="1" applyProtection="1"/>
    <xf numFmtId="0" fontId="22"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22" fillId="2" borderId="0" xfId="0" applyFont="1" applyFill="1" applyBorder="1" applyProtection="1"/>
    <xf numFmtId="0" fontId="10" fillId="2" borderId="0" xfId="0" applyFont="1" applyFill="1" applyBorder="1" applyProtection="1"/>
    <xf numFmtId="0" fontId="22" fillId="2" borderId="0" xfId="0" applyFont="1" applyFill="1" applyBorder="1" applyAlignment="1" applyProtection="1"/>
    <xf numFmtId="0" fontId="22" fillId="2" borderId="10" xfId="0" applyFont="1" applyFill="1" applyBorder="1" applyAlignment="1" applyProtection="1">
      <alignment horizontal="center"/>
    </xf>
    <xf numFmtId="0" fontId="22" fillId="0" borderId="0" xfId="0" applyFont="1" applyFill="1" applyBorder="1" applyAlignment="1" applyProtection="1">
      <alignment horizontal="center"/>
      <protection locked="0"/>
    </xf>
    <xf numFmtId="0" fontId="22" fillId="0" borderId="0" xfId="0" applyFont="1" applyFill="1" applyBorder="1" applyAlignment="1" applyProtection="1">
      <protection locked="0"/>
    </xf>
    <xf numFmtId="0" fontId="22" fillId="0" borderId="0" xfId="0" applyFont="1" applyFill="1" applyBorder="1" applyAlignment="1" applyProtection="1"/>
    <xf numFmtId="0" fontId="22" fillId="0" borderId="8" xfId="0" applyFont="1" applyFill="1" applyBorder="1" applyAlignment="1" applyProtection="1"/>
    <xf numFmtId="0" fontId="1" fillId="0" borderId="15" xfId="0" applyFont="1" applyFill="1" applyBorder="1" applyAlignment="1" applyProtection="1">
      <alignment horizontal="center" vertical="center" wrapText="1"/>
    </xf>
    <xf numFmtId="0" fontId="1" fillId="0" borderId="15" xfId="0" applyFont="1" applyFill="1" applyBorder="1" applyAlignment="1" applyProtection="1">
      <alignment wrapText="1"/>
    </xf>
    <xf numFmtId="0" fontId="1" fillId="0" borderId="16" xfId="0" applyFont="1" applyFill="1" applyBorder="1" applyProtection="1"/>
    <xf numFmtId="0" fontId="1" fillId="0" borderId="17" xfId="0" applyFont="1" applyFill="1" applyBorder="1" applyAlignment="1" applyProtection="1">
      <alignment horizontal="center" vertical="center" wrapText="1"/>
    </xf>
    <xf numFmtId="0" fontId="1" fillId="0" borderId="17" xfId="0" applyFont="1" applyFill="1" applyBorder="1" applyAlignment="1" applyProtection="1">
      <alignment wrapText="1"/>
    </xf>
    <xf numFmtId="0" fontId="1" fillId="0" borderId="18" xfId="0" applyFont="1" applyFill="1" applyBorder="1" applyAlignment="1" applyProtection="1">
      <alignment wrapText="1"/>
    </xf>
    <xf numFmtId="0" fontId="1" fillId="0" borderId="19" xfId="0" applyFont="1" applyFill="1" applyBorder="1" applyProtection="1"/>
    <xf numFmtId="0" fontId="1" fillId="0" borderId="20" xfId="0" applyFont="1" applyFill="1" applyBorder="1" applyAlignment="1" applyProtection="1">
      <alignment wrapText="1"/>
    </xf>
    <xf numFmtId="0" fontId="1" fillId="0" borderId="20" xfId="0" applyFont="1" applyFill="1" applyBorder="1" applyAlignment="1" applyProtection="1">
      <alignment horizontal="left"/>
    </xf>
    <xf numFmtId="0" fontId="3"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horizontal="left" vertical="center"/>
    </xf>
    <xf numFmtId="0" fontId="21" fillId="0" borderId="7"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1" fillId="0" borderId="5" xfId="0" applyFont="1" applyFill="1" applyBorder="1" applyAlignment="1" applyProtection="1">
      <alignment horizontal="left"/>
    </xf>
    <xf numFmtId="0" fontId="28" fillId="0" borderId="21" xfId="0" applyFont="1" applyFill="1" applyBorder="1" applyAlignment="1" applyProtection="1">
      <alignment vertical="center"/>
    </xf>
    <xf numFmtId="0" fontId="28" fillId="0" borderId="22" xfId="0" applyFont="1" applyFill="1" applyBorder="1" applyAlignment="1" applyProtection="1">
      <alignment horizontal="center" vertical="center"/>
    </xf>
    <xf numFmtId="0" fontId="29" fillId="2" borderId="0" xfId="0" applyFont="1" applyFill="1" applyProtection="1"/>
    <xf numFmtId="0" fontId="29" fillId="2" borderId="0" xfId="0" applyFont="1" applyFill="1" applyBorder="1" applyProtection="1"/>
    <xf numFmtId="0" fontId="22" fillId="0" borderId="0" xfId="0" applyFont="1" applyFill="1" applyBorder="1" applyAlignment="1" applyProtection="1">
      <alignment horizontal="left"/>
    </xf>
    <xf numFmtId="0" fontId="20" fillId="0" borderId="0" xfId="0" applyFont="1" applyFill="1" applyBorder="1" applyAlignment="1" applyProtection="1">
      <alignment horizontal="left"/>
    </xf>
    <xf numFmtId="0" fontId="3" fillId="2" borderId="3" xfId="0" applyFont="1" applyFill="1" applyBorder="1" applyAlignment="1" applyProtection="1">
      <alignment horizontal="center"/>
      <protection locked="0" hidden="1"/>
    </xf>
    <xf numFmtId="0" fontId="22" fillId="2" borderId="3" xfId="0" applyFont="1" applyFill="1" applyBorder="1" applyAlignment="1" applyProtection="1">
      <alignment horizontal="center"/>
      <protection locked="0" hidden="1"/>
    </xf>
    <xf numFmtId="0" fontId="3" fillId="2" borderId="3" xfId="0" applyFont="1" applyFill="1" applyBorder="1" applyAlignment="1" applyProtection="1">
      <alignment horizontal="center" vertical="center"/>
      <protection locked="0"/>
    </xf>
    <xf numFmtId="0" fontId="3" fillId="2" borderId="3" xfId="0" applyFont="1" applyFill="1" applyBorder="1" applyProtection="1">
      <protection locked="0"/>
    </xf>
    <xf numFmtId="0" fontId="3" fillId="0" borderId="17"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20" fillId="0" borderId="3" xfId="0" applyFont="1" applyFill="1" applyBorder="1" applyAlignment="1" applyProtection="1">
      <alignment horizontal="center"/>
      <protection locked="0"/>
    </xf>
    <xf numFmtId="0" fontId="22" fillId="0" borderId="5" xfId="0" applyFont="1" applyBorder="1" applyProtection="1"/>
    <xf numFmtId="0" fontId="22" fillId="2" borderId="5" xfId="0" applyFont="1" applyFill="1" applyBorder="1" applyAlignment="1" applyProtection="1">
      <alignment horizontal="center"/>
    </xf>
    <xf numFmtId="0" fontId="22" fillId="2" borderId="5" xfId="0" applyFont="1" applyFill="1" applyBorder="1" applyAlignment="1" applyProtection="1">
      <alignment horizontal="right"/>
    </xf>
    <xf numFmtId="0" fontId="10" fillId="2" borderId="5" xfId="0" applyFont="1" applyFill="1" applyBorder="1" applyProtection="1"/>
    <xf numFmtId="0" fontId="10" fillId="2" borderId="5" xfId="0" applyFont="1" applyFill="1" applyBorder="1" applyAlignment="1" applyProtection="1">
      <alignment horizontal="center"/>
    </xf>
    <xf numFmtId="0" fontId="10" fillId="2" borderId="6" xfId="0" applyFont="1" applyFill="1" applyBorder="1" applyProtection="1"/>
    <xf numFmtId="0" fontId="22" fillId="2" borderId="5" xfId="0" applyFont="1" applyFill="1" applyBorder="1" applyProtection="1"/>
    <xf numFmtId="0" fontId="10" fillId="2" borderId="5" xfId="0" applyFont="1" applyFill="1" applyBorder="1" applyAlignment="1" applyProtection="1"/>
    <xf numFmtId="0" fontId="22" fillId="2" borderId="6" xfId="0" applyFont="1" applyFill="1" applyBorder="1" applyAlignment="1" applyProtection="1">
      <alignment horizontal="center"/>
    </xf>
    <xf numFmtId="0" fontId="22" fillId="2" borderId="4" xfId="0" applyFont="1" applyFill="1" applyBorder="1" applyProtection="1">
      <protection locked="0"/>
    </xf>
    <xf numFmtId="0" fontId="0" fillId="0" borderId="0" xfId="0" applyFill="1" applyAlignment="1" applyProtection="1"/>
    <xf numFmtId="0" fontId="22" fillId="0" borderId="0" xfId="0" applyFont="1" applyProtection="1"/>
    <xf numFmtId="0" fontId="1" fillId="0" borderId="0" xfId="0" applyFont="1" applyProtection="1"/>
    <xf numFmtId="0" fontId="31" fillId="0" borderId="0" xfId="0" applyFont="1" applyAlignment="1">
      <alignment horizontal="center" vertical="center"/>
    </xf>
    <xf numFmtId="0" fontId="31" fillId="0" borderId="0" xfId="0" applyFont="1" applyAlignment="1">
      <alignment horizontal="left" vertical="center"/>
    </xf>
    <xf numFmtId="0" fontId="32" fillId="0" borderId="15" xfId="0" applyFont="1" applyBorder="1" applyAlignment="1">
      <alignment horizontal="center" vertical="center"/>
    </xf>
    <xf numFmtId="0" fontId="31" fillId="0" borderId="15" xfId="0" applyFont="1" applyBorder="1" applyAlignment="1">
      <alignment horizontal="left" vertical="center"/>
    </xf>
    <xf numFmtId="0" fontId="31" fillId="0" borderId="15" xfId="0" applyFont="1" applyBorder="1" applyAlignment="1">
      <alignment horizontal="center" vertical="center"/>
    </xf>
    <xf numFmtId="0" fontId="31" fillId="0" borderId="15" xfId="0" applyFont="1" applyBorder="1" applyAlignment="1">
      <alignment horizontal="left" vertical="center" wrapText="1"/>
    </xf>
    <xf numFmtId="0" fontId="31" fillId="0" borderId="15" xfId="0" applyFont="1" applyBorder="1" applyAlignment="1">
      <alignment horizontal="center" vertical="center" wrapText="1"/>
    </xf>
    <xf numFmtId="0" fontId="4" fillId="0" borderId="0" xfId="0" applyFont="1" applyAlignment="1" applyProtection="1">
      <alignment horizontal="center"/>
    </xf>
    <xf numFmtId="0" fontId="3" fillId="2" borderId="12"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28" fillId="0" borderId="24" xfId="0" applyFont="1" applyFill="1" applyBorder="1" applyAlignment="1" applyProtection="1">
      <alignment horizontal="left" wrapText="1"/>
    </xf>
    <xf numFmtId="0" fontId="28" fillId="0" borderId="25" xfId="0" applyFont="1" applyFill="1" applyBorder="1" applyAlignment="1" applyProtection="1">
      <alignment horizontal="left" wrapText="1"/>
    </xf>
    <xf numFmtId="0" fontId="28" fillId="0" borderId="26" xfId="0" applyFont="1" applyFill="1" applyBorder="1" applyAlignment="1" applyProtection="1">
      <alignment horizontal="left" wrapText="1"/>
    </xf>
    <xf numFmtId="0" fontId="30" fillId="2" borderId="0" xfId="2" applyFont="1" applyFill="1" applyBorder="1" applyAlignment="1" applyProtection="1">
      <alignment horizontal="left"/>
      <protection locked="0"/>
    </xf>
    <xf numFmtId="0" fontId="19" fillId="2" borderId="12" xfId="0" applyFont="1" applyFill="1" applyBorder="1" applyAlignment="1" applyProtection="1">
      <alignment horizontal="center"/>
      <protection locked="0"/>
    </xf>
    <xf numFmtId="0" fontId="19" fillId="2" borderId="14"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hidden="1"/>
    </xf>
    <xf numFmtId="0" fontId="3" fillId="2" borderId="13" xfId="0" applyFont="1" applyFill="1" applyBorder="1" applyAlignment="1" applyProtection="1">
      <alignment horizontal="center"/>
      <protection locked="0" hidden="1"/>
    </xf>
    <xf numFmtId="0" fontId="3" fillId="2" borderId="14" xfId="0" applyFont="1" applyFill="1" applyBorder="1" applyAlignment="1" applyProtection="1">
      <alignment horizontal="center"/>
      <protection locked="0" hidden="1"/>
    </xf>
    <xf numFmtId="0" fontId="22" fillId="2" borderId="0" xfId="0" applyFont="1" applyFill="1" applyBorder="1" applyAlignment="1" applyProtection="1">
      <alignment horizontal="center"/>
    </xf>
    <xf numFmtId="0" fontId="28" fillId="0" borderId="19" xfId="0" applyFont="1" applyFill="1" applyBorder="1" applyAlignment="1" applyProtection="1">
      <alignment horizontal="left"/>
    </xf>
    <xf numFmtId="0" fontId="28" fillId="0" borderId="15" xfId="0"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27" fillId="0" borderId="0" xfId="0" applyFont="1" applyFill="1" applyBorder="1" applyAlignment="1">
      <alignment horizontal="center" vertical="center" wrapText="1"/>
    </xf>
    <xf numFmtId="0" fontId="20" fillId="2" borderId="7" xfId="0" applyFont="1" applyFill="1" applyBorder="1" applyAlignment="1" applyProtection="1">
      <alignment horizontal="right"/>
    </xf>
    <xf numFmtId="0" fontId="20" fillId="2" borderId="8" xfId="0" applyFont="1" applyFill="1" applyBorder="1" applyAlignment="1" applyProtection="1">
      <alignment horizontal="right"/>
    </xf>
    <xf numFmtId="0" fontId="1" fillId="0" borderId="0" xfId="0" applyFont="1" applyFill="1" applyAlignment="1" applyProtection="1">
      <alignment horizontal="center" wrapText="1"/>
    </xf>
    <xf numFmtId="0" fontId="22" fillId="0" borderId="0" xfId="0" applyFont="1" applyAlignment="1" applyProtection="1">
      <alignment horizontal="center" wrapText="1"/>
    </xf>
    <xf numFmtId="49" fontId="15" fillId="2" borderId="12" xfId="2" applyNumberFormat="1" applyFill="1" applyBorder="1" applyAlignment="1" applyProtection="1">
      <alignment horizontal="center"/>
      <protection locked="0"/>
    </xf>
    <xf numFmtId="49" fontId="15" fillId="2" borderId="13" xfId="2" applyNumberFormat="1" applyFill="1" applyBorder="1" applyAlignment="1" applyProtection="1">
      <alignment horizontal="center"/>
      <protection locked="0"/>
    </xf>
    <xf numFmtId="49" fontId="15" fillId="2" borderId="14" xfId="2" applyNumberFormat="1" applyFill="1" applyBorder="1" applyAlignment="1" applyProtection="1">
      <alignment horizontal="center"/>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49" fontId="1" fillId="2" borderId="12" xfId="0" applyNumberFormat="1" applyFont="1" applyFill="1" applyBorder="1" applyAlignment="1" applyProtection="1">
      <alignment horizontal="center"/>
      <protection locked="0"/>
    </xf>
    <xf numFmtId="49" fontId="1" fillId="2" borderId="13" xfId="0" quotePrefix="1" applyNumberFormat="1" applyFont="1" applyFill="1" applyBorder="1" applyAlignment="1" applyProtection="1">
      <alignment horizontal="center"/>
      <protection locked="0"/>
    </xf>
    <xf numFmtId="49" fontId="1" fillId="2" borderId="14" xfId="0" quotePrefix="1" applyNumberFormat="1" applyFont="1" applyFill="1" applyBorder="1" applyAlignment="1" applyProtection="1">
      <alignment horizontal="center"/>
      <protection locked="0"/>
    </xf>
    <xf numFmtId="0" fontId="10" fillId="0" borderId="0" xfId="0" applyFont="1" applyAlignment="1" applyProtection="1">
      <alignment horizontal="center"/>
    </xf>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0" borderId="0" xfId="0" applyFont="1" applyFill="1" applyAlignment="1" applyProtection="1">
      <alignment horizontal="center"/>
    </xf>
    <xf numFmtId="0" fontId="1" fillId="2" borderId="0" xfId="0" applyFont="1" applyFill="1" applyBorder="1" applyAlignment="1" applyProtection="1">
      <alignment horizontal="left"/>
    </xf>
    <xf numFmtId="0" fontId="1" fillId="2" borderId="8" xfId="0" applyFont="1" applyFill="1" applyBorder="1" applyAlignment="1" applyProtection="1">
      <alignment horizontal="left"/>
    </xf>
    <xf numFmtId="0" fontId="30" fillId="0" borderId="0" xfId="2" applyFont="1" applyAlignment="1" applyProtection="1">
      <alignment horizontal="center"/>
    </xf>
    <xf numFmtId="0" fontId="0" fillId="0" borderId="0" xfId="0" applyAlignment="1">
      <alignment horizontal="center"/>
    </xf>
    <xf numFmtId="0" fontId="15" fillId="0" borderId="0" xfId="2" applyAlignment="1" applyProtection="1"/>
  </cellXfs>
  <cellStyles count="3">
    <cellStyle name="Гиперссылка" xfId="2" builtinId="8"/>
    <cellStyle name="Обычный" xfId="0" builtinId="0"/>
    <cellStyle name="Обычный 3 2" xfId="1"/>
  </cellStyles>
  <dxfs count="6">
    <dxf>
      <font>
        <color auto="1"/>
      </font>
    </dxf>
    <dxf>
      <font>
        <color auto="1"/>
      </font>
    </dxf>
    <dxf>
      <font>
        <color theme="0"/>
      </font>
    </dxf>
    <dxf>
      <font>
        <color theme="0"/>
      </font>
    </dxf>
    <dxf>
      <font>
        <color auto="1"/>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28575</xdr:colOff>
      <xdr:row>47</xdr:row>
      <xdr:rowOff>38100</xdr:rowOff>
    </xdr:from>
    <xdr:to>
      <xdr:col>24</xdr:col>
      <xdr:colOff>464560</xdr:colOff>
      <xdr:row>61</xdr:row>
      <xdr:rowOff>123825</xdr:rowOff>
    </xdr:to>
    <xdr:pic>
      <xdr:nvPicPr>
        <xdr:cNvPr id="40" name="Рисунок 39"/>
        <xdr:cNvPicPr>
          <a:picLocks noChangeAspect="1"/>
        </xdr:cNvPicPr>
      </xdr:nvPicPr>
      <xdr:blipFill>
        <a:blip xmlns:r="http://schemas.openxmlformats.org/officeDocument/2006/relationships" r:embed="rId1" cstate="print"/>
        <a:stretch>
          <a:fillRect/>
        </a:stretch>
      </xdr:blipFill>
      <xdr:spPr>
        <a:xfrm>
          <a:off x="8096250" y="7362825"/>
          <a:ext cx="7408285" cy="2514600"/>
        </a:xfrm>
        <a:prstGeom prst="rect">
          <a:avLst/>
        </a:prstGeom>
      </xdr:spPr>
    </xdr:pic>
    <xdr:clientData/>
  </xdr:twoCellAnchor>
  <xdr:twoCellAnchor editAs="oneCell">
    <xdr:from>
      <xdr:col>12</xdr:col>
      <xdr:colOff>38100</xdr:colOff>
      <xdr:row>70</xdr:row>
      <xdr:rowOff>0</xdr:rowOff>
    </xdr:from>
    <xdr:to>
      <xdr:col>19</xdr:col>
      <xdr:colOff>47625</xdr:colOff>
      <xdr:row>79</xdr:row>
      <xdr:rowOff>123825</xdr:rowOff>
    </xdr:to>
    <xdr:pic>
      <xdr:nvPicPr>
        <xdr:cNvPr id="42" name="Рисунок 41"/>
        <xdr:cNvPicPr>
          <a:picLocks noChangeAspect="1"/>
        </xdr:cNvPicPr>
      </xdr:nvPicPr>
      <xdr:blipFill>
        <a:blip xmlns:r="http://schemas.openxmlformats.org/officeDocument/2006/relationships" r:embed="rId2" cstate="print"/>
        <a:stretch>
          <a:fillRect/>
        </a:stretch>
      </xdr:blipFill>
      <xdr:spPr>
        <a:xfrm>
          <a:off x="8105775" y="10829925"/>
          <a:ext cx="4276725" cy="1685925"/>
        </a:xfrm>
        <a:prstGeom prst="rect">
          <a:avLst/>
        </a:prstGeom>
      </xdr:spPr>
    </xdr:pic>
    <xdr:clientData/>
  </xdr:twoCellAnchor>
  <xdr:twoCellAnchor editAs="oneCell">
    <xdr:from>
      <xdr:col>12</xdr:col>
      <xdr:colOff>47625</xdr:colOff>
      <xdr:row>30</xdr:row>
      <xdr:rowOff>76200</xdr:rowOff>
    </xdr:from>
    <xdr:to>
      <xdr:col>17</xdr:col>
      <xdr:colOff>384175</xdr:colOff>
      <xdr:row>44</xdr:row>
      <xdr:rowOff>64856</xdr:rowOff>
    </xdr:to>
    <xdr:pic>
      <xdr:nvPicPr>
        <xdr:cNvPr id="41" name="Рисунок 40" descr="Новый рисунок (1).png"/>
        <xdr:cNvPicPr>
          <a:picLocks noChangeAspect="1"/>
        </xdr:cNvPicPr>
      </xdr:nvPicPr>
      <xdr:blipFill>
        <a:blip xmlns:r="http://schemas.openxmlformats.org/officeDocument/2006/relationships" r:embed="rId3" cstate="print"/>
        <a:stretch>
          <a:fillRect/>
        </a:stretch>
      </xdr:blipFill>
      <xdr:spPr>
        <a:xfrm>
          <a:off x="8115300" y="5181600"/>
          <a:ext cx="3384550" cy="2017481"/>
        </a:xfrm>
        <a:prstGeom prst="rect">
          <a:avLst/>
        </a:prstGeom>
      </xdr:spPr>
    </xdr:pic>
    <xdr:clientData/>
  </xdr:twoCellAnchor>
  <xdr:twoCellAnchor editAs="oneCell">
    <xdr:from>
      <xdr:col>19</xdr:col>
      <xdr:colOff>0</xdr:colOff>
      <xdr:row>30</xdr:row>
      <xdr:rowOff>95249</xdr:rowOff>
    </xdr:from>
    <xdr:to>
      <xdr:col>25</xdr:col>
      <xdr:colOff>92275</xdr:colOff>
      <xdr:row>44</xdr:row>
      <xdr:rowOff>57149</xdr:rowOff>
    </xdr:to>
    <xdr:pic>
      <xdr:nvPicPr>
        <xdr:cNvPr id="43" name="Рисунок 42" descr="Новый рисунок.png"/>
        <xdr:cNvPicPr>
          <a:picLocks noChangeAspect="1"/>
        </xdr:cNvPicPr>
      </xdr:nvPicPr>
      <xdr:blipFill>
        <a:blip xmlns:r="http://schemas.openxmlformats.org/officeDocument/2006/relationships" r:embed="rId4" cstate="print"/>
        <a:stretch>
          <a:fillRect/>
        </a:stretch>
      </xdr:blipFill>
      <xdr:spPr>
        <a:xfrm>
          <a:off x="12334875" y="5200649"/>
          <a:ext cx="3406975" cy="1990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480060</xdr:colOff>
          <xdr:row>42</xdr:row>
          <xdr:rowOff>144780</xdr:rowOff>
        </xdr:from>
        <xdr:to>
          <xdr:col>3</xdr:col>
          <xdr:colOff>205740</xdr:colOff>
          <xdr:row>44</xdr:row>
          <xdr:rowOff>15240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144780</xdr:rowOff>
        </xdr:from>
        <xdr:to>
          <xdr:col>4</xdr:col>
          <xdr:colOff>472440</xdr:colOff>
          <xdr:row>44</xdr:row>
          <xdr:rowOff>15240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31</xdr:row>
          <xdr:rowOff>76200</xdr:rowOff>
        </xdr:from>
        <xdr:to>
          <xdr:col>3</xdr:col>
          <xdr:colOff>274320</xdr:colOff>
          <xdr:row>34</xdr:row>
          <xdr:rowOff>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4</xdr:col>
      <xdr:colOff>571500</xdr:colOff>
      <xdr:row>73</xdr:row>
      <xdr:rowOff>71167</xdr:rowOff>
    </xdr:to>
    <xdr:pic>
      <xdr:nvPicPr>
        <xdr:cNvPr id="4" name="Рисунок 3" descr="006-018_ПМП Общие сведения1.png"/>
        <xdr:cNvPicPr>
          <a:picLocks noChangeAspect="1"/>
        </xdr:cNvPicPr>
      </xdr:nvPicPr>
      <xdr:blipFill>
        <a:blip xmlns:r="http://schemas.openxmlformats.org/officeDocument/2006/relationships" r:embed="rId1" cstate="print"/>
        <a:stretch>
          <a:fillRect/>
        </a:stretch>
      </xdr:blipFill>
      <xdr:spPr>
        <a:xfrm>
          <a:off x="609600" y="7820025"/>
          <a:ext cx="11925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info@glavrossnab.ru" TargetMode="External"/><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omments" Target="../comments1.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Y171"/>
  <sheetViews>
    <sheetView tabSelected="1" zoomScaleNormal="100" workbookViewId="0">
      <selection activeCell="D12" sqref="D12:J12"/>
    </sheetView>
  </sheetViews>
  <sheetFormatPr defaultColWidth="9.109375" defaultRowHeight="14.4" x14ac:dyDescent="0.3"/>
  <cols>
    <col min="1" max="1" width="1.33203125" style="2" customWidth="1"/>
    <col min="2" max="2" width="9.88671875" style="2" customWidth="1"/>
    <col min="3" max="3" width="9.6640625" style="2" customWidth="1"/>
    <col min="4" max="4" width="15" style="2" customWidth="1"/>
    <col min="5" max="5" width="17.109375" style="2" customWidth="1"/>
    <col min="6" max="6" width="14.109375" style="2" customWidth="1"/>
    <col min="7" max="7" width="10.33203125" style="2" customWidth="1"/>
    <col min="8" max="8" width="2.44140625" style="2" customWidth="1"/>
    <col min="9" max="9" width="12.88671875" style="2" customWidth="1"/>
    <col min="10" max="10" width="15.44140625" style="2" customWidth="1"/>
    <col min="11" max="11" width="3.6640625" style="2" customWidth="1"/>
    <col min="12" max="13" width="9.109375" style="41" customWidth="1"/>
    <col min="14" max="15" width="9.109375" style="41"/>
    <col min="16" max="19" width="9.109375" style="2"/>
    <col min="20" max="20" width="4" style="2" customWidth="1"/>
    <col min="21" max="16384" width="9.109375" style="2"/>
  </cols>
  <sheetData>
    <row r="1" spans="1:15" ht="25.8" x14ac:dyDescent="0.5">
      <c r="A1" s="187" t="s">
        <v>8</v>
      </c>
      <c r="B1" s="187"/>
      <c r="C1" s="187"/>
      <c r="D1" s="187"/>
      <c r="E1" s="187"/>
      <c r="F1" s="187"/>
      <c r="G1" s="187"/>
      <c r="H1" s="187"/>
      <c r="I1" s="187"/>
    </row>
    <row r="2" spans="1:15" ht="25.8" x14ac:dyDescent="0.5">
      <c r="B2" s="187" t="s">
        <v>61</v>
      </c>
      <c r="C2" s="187"/>
      <c r="D2" s="187"/>
      <c r="E2" s="187"/>
      <c r="F2" s="187"/>
      <c r="G2" s="187"/>
      <c r="H2" s="187"/>
      <c r="I2" s="187"/>
    </row>
    <row r="3" spans="1:15" ht="15" customHeight="1" x14ac:dyDescent="0.5">
      <c r="A3" s="58"/>
      <c r="B3" s="58"/>
      <c r="C3" s="58"/>
      <c r="D3" s="58"/>
      <c r="E3" s="58"/>
      <c r="F3" s="58"/>
      <c r="G3" s="58"/>
      <c r="H3" s="58"/>
      <c r="I3" s="58"/>
    </row>
    <row r="4" spans="1:15" s="64" customFormat="1" ht="15" customHeight="1" x14ac:dyDescent="0.3">
      <c r="A4" s="62"/>
      <c r="B4" s="63" t="s">
        <v>51</v>
      </c>
      <c r="C4" s="62"/>
      <c r="D4" s="62"/>
      <c r="E4" s="62"/>
      <c r="F4" s="62"/>
      <c r="G4" s="62"/>
      <c r="H4" s="62"/>
      <c r="I4" s="62"/>
      <c r="L4" s="65"/>
      <c r="M4" s="65"/>
      <c r="N4" s="65"/>
      <c r="O4" s="65"/>
    </row>
    <row r="5" spans="1:15" ht="15" customHeight="1" x14ac:dyDescent="0.5">
      <c r="A5" s="58"/>
      <c r="B5" s="63" t="s">
        <v>53</v>
      </c>
      <c r="C5" s="58"/>
      <c r="D5" s="58"/>
      <c r="E5" s="58"/>
      <c r="F5" s="58"/>
      <c r="G5" s="58"/>
      <c r="H5" s="58"/>
      <c r="I5" s="63" t="s">
        <v>54</v>
      </c>
    </row>
    <row r="6" spans="1:15" ht="14.25" customHeight="1" x14ac:dyDescent="0.3">
      <c r="B6" s="38" t="s">
        <v>50</v>
      </c>
      <c r="C6" s="38"/>
      <c r="J6" s="236" t="s">
        <v>161</v>
      </c>
    </row>
    <row r="7" spans="1:15" s="64" customFormat="1" ht="14.25" customHeight="1" x14ac:dyDescent="0.3">
      <c r="B7" s="38" t="s">
        <v>162</v>
      </c>
      <c r="L7" s="65"/>
      <c r="M7" s="65"/>
      <c r="N7" s="65"/>
      <c r="O7" s="65"/>
    </row>
    <row r="8" spans="1:15" ht="12" customHeight="1" thickBot="1" x14ac:dyDescent="0.35"/>
    <row r="9" spans="1:15" ht="9" customHeight="1" thickBot="1" x14ac:dyDescent="0.35">
      <c r="A9" s="3"/>
      <c r="B9" s="4"/>
      <c r="C9" s="4"/>
      <c r="D9" s="4"/>
      <c r="E9" s="4"/>
      <c r="F9" s="4"/>
      <c r="G9" s="4"/>
      <c r="H9" s="4"/>
      <c r="I9" s="4"/>
      <c r="J9" s="4"/>
      <c r="K9" s="5"/>
    </row>
    <row r="10" spans="1:15" ht="15" thickBot="1" x14ac:dyDescent="0.35">
      <c r="A10" s="6"/>
      <c r="B10" s="7" t="s">
        <v>0</v>
      </c>
      <c r="C10" s="7"/>
      <c r="D10" s="188"/>
      <c r="E10" s="189"/>
      <c r="F10" s="189"/>
      <c r="G10" s="189"/>
      <c r="H10" s="189"/>
      <c r="I10" s="189"/>
      <c r="J10" s="190"/>
      <c r="K10" s="8"/>
    </row>
    <row r="11" spans="1:15" ht="5.25" customHeight="1" thickBot="1" x14ac:dyDescent="0.35">
      <c r="A11" s="6"/>
      <c r="B11" s="18"/>
      <c r="C11" s="18"/>
      <c r="D11" s="18"/>
      <c r="E11" s="18"/>
      <c r="F11" s="18"/>
      <c r="G11" s="18"/>
      <c r="H11" s="18"/>
      <c r="I11" s="18"/>
      <c r="J11" s="18"/>
      <c r="K11" s="8"/>
    </row>
    <row r="12" spans="1:15" ht="15" thickBot="1" x14ac:dyDescent="0.35">
      <c r="A12" s="6"/>
      <c r="B12" s="7" t="s">
        <v>91</v>
      </c>
      <c r="C12" s="7"/>
      <c r="D12" s="200"/>
      <c r="E12" s="201"/>
      <c r="F12" s="201"/>
      <c r="G12" s="201"/>
      <c r="H12" s="201"/>
      <c r="I12" s="201"/>
      <c r="J12" s="202"/>
      <c r="K12" s="8"/>
    </row>
    <row r="13" spans="1:15" ht="9" customHeight="1" thickBot="1" x14ac:dyDescent="0.35">
      <c r="A13" s="9"/>
      <c r="B13" s="10"/>
      <c r="C13" s="10"/>
      <c r="D13" s="10"/>
      <c r="E13" s="10"/>
      <c r="F13" s="10"/>
      <c r="G13" s="10"/>
      <c r="H13" s="10"/>
      <c r="I13" s="10"/>
      <c r="J13" s="10"/>
      <c r="K13" s="11"/>
    </row>
    <row r="14" spans="1:15" ht="6" customHeight="1" thickBot="1" x14ac:dyDescent="0.35">
      <c r="A14" s="12"/>
      <c r="B14" s="13"/>
      <c r="C14" s="13"/>
      <c r="D14" s="13"/>
      <c r="E14" s="13"/>
      <c r="F14" s="13"/>
      <c r="G14" s="13"/>
      <c r="H14" s="13"/>
      <c r="I14" s="13"/>
      <c r="J14" s="13"/>
      <c r="K14" s="14"/>
    </row>
    <row r="15" spans="1:15" ht="18" customHeight="1" thickBot="1" x14ac:dyDescent="0.35">
      <c r="A15" s="45"/>
      <c r="B15" s="46" t="s">
        <v>20</v>
      </c>
      <c r="C15" s="46"/>
      <c r="D15" s="48" t="s">
        <v>21</v>
      </c>
      <c r="E15" s="4"/>
      <c r="F15" s="4"/>
      <c r="G15" s="15" t="s">
        <v>3</v>
      </c>
      <c r="H15" s="16"/>
      <c r="I15" s="15" t="s">
        <v>4</v>
      </c>
      <c r="J15" s="4"/>
      <c r="K15" s="5"/>
    </row>
    <row r="16" spans="1:15" ht="16.8" thickBot="1" x14ac:dyDescent="0.35">
      <c r="A16" s="6"/>
      <c r="B16" s="160"/>
      <c r="C16" s="130"/>
      <c r="D16" s="161"/>
      <c r="E16" s="130"/>
      <c r="F16" s="102" t="s">
        <v>1</v>
      </c>
      <c r="G16" s="160"/>
      <c r="H16" s="131"/>
      <c r="I16" s="160"/>
      <c r="J16" s="7" t="s">
        <v>11</v>
      </c>
      <c r="K16" s="8"/>
    </row>
    <row r="17" spans="1:15" ht="16.5" customHeight="1" thickBot="1" x14ac:dyDescent="0.35">
      <c r="A17" s="6"/>
      <c r="B17" s="132" t="s">
        <v>114</v>
      </c>
      <c r="C17" s="132"/>
      <c r="D17" s="130" t="s">
        <v>62</v>
      </c>
      <c r="E17" s="133"/>
      <c r="F17" s="133"/>
      <c r="G17" s="131"/>
      <c r="H17" s="131"/>
      <c r="I17" s="131"/>
      <c r="J17" s="18"/>
      <c r="K17" s="8"/>
    </row>
    <row r="18" spans="1:15" ht="16.8" thickBot="1" x14ac:dyDescent="0.35">
      <c r="A18" s="6"/>
      <c r="B18" s="160"/>
      <c r="C18" s="134"/>
      <c r="D18" s="161"/>
      <c r="E18" s="132"/>
      <c r="F18" s="102" t="s">
        <v>63</v>
      </c>
      <c r="G18" s="160"/>
      <c r="H18" s="131"/>
      <c r="I18" s="160"/>
      <c r="J18" s="7" t="s">
        <v>12</v>
      </c>
      <c r="K18" s="8"/>
    </row>
    <row r="19" spans="1:15" ht="9" customHeight="1" thickBot="1" x14ac:dyDescent="0.35">
      <c r="A19" s="6"/>
      <c r="B19" s="132"/>
      <c r="C19" s="132"/>
      <c r="D19" s="135"/>
      <c r="E19" s="132"/>
      <c r="F19" s="132"/>
      <c r="G19" s="130"/>
      <c r="H19" s="131"/>
      <c r="I19" s="130"/>
      <c r="J19" s="7"/>
      <c r="K19" s="8"/>
    </row>
    <row r="20" spans="1:15" ht="16.8" thickBot="1" x14ac:dyDescent="0.35">
      <c r="A20" s="6"/>
      <c r="B20" s="132" t="s">
        <v>22</v>
      </c>
      <c r="C20" s="132"/>
      <c r="D20" s="160"/>
      <c r="E20" s="132"/>
      <c r="F20" s="102" t="s">
        <v>64</v>
      </c>
      <c r="G20" s="160"/>
      <c r="H20" s="131"/>
      <c r="I20" s="160"/>
      <c r="J20" s="7" t="s">
        <v>12</v>
      </c>
      <c r="K20" s="8"/>
    </row>
    <row r="21" spans="1:15" ht="6" customHeight="1" thickBot="1" x14ac:dyDescent="0.35">
      <c r="A21" s="9"/>
      <c r="B21" s="10"/>
      <c r="C21" s="10"/>
      <c r="D21" s="10"/>
      <c r="E21" s="10"/>
      <c r="F21" s="10"/>
      <c r="G21" s="10"/>
      <c r="H21" s="10"/>
      <c r="I21" s="10"/>
      <c r="J21" s="10"/>
      <c r="K21" s="11"/>
    </row>
    <row r="22" spans="1:15" ht="5.25" customHeight="1" thickBot="1" x14ac:dyDescent="0.35">
      <c r="A22" s="19"/>
      <c r="B22" s="19"/>
      <c r="C22" s="19"/>
      <c r="D22" s="19"/>
      <c r="E22" s="19"/>
      <c r="F22" s="19"/>
      <c r="G22" s="19"/>
      <c r="H22" s="19"/>
      <c r="I22" s="19"/>
      <c r="J22" s="19"/>
      <c r="K22" s="19"/>
    </row>
    <row r="23" spans="1:15" ht="6.75" customHeight="1" thickBot="1" x14ac:dyDescent="0.35">
      <c r="A23" s="3"/>
      <c r="B23" s="4"/>
      <c r="C23" s="4"/>
      <c r="D23" s="4"/>
      <c r="E23" s="4"/>
      <c r="F23" s="4"/>
      <c r="G23" s="4"/>
      <c r="H23" s="4"/>
      <c r="I23" s="4"/>
      <c r="J23" s="4"/>
      <c r="K23" s="5"/>
    </row>
    <row r="24" spans="1:15" ht="15" thickBot="1" x14ac:dyDescent="0.35">
      <c r="A24" s="50"/>
      <c r="B24" s="47" t="s">
        <v>65</v>
      </c>
      <c r="C24" s="17"/>
      <c r="D24" s="17"/>
      <c r="E24" s="188" t="s">
        <v>99</v>
      </c>
      <c r="F24" s="189"/>
      <c r="G24" s="189"/>
      <c r="H24" s="189"/>
      <c r="I24" s="189"/>
      <c r="J24" s="190"/>
      <c r="K24" s="20"/>
    </row>
    <row r="25" spans="1:15" ht="3.75" customHeight="1" thickBot="1" x14ac:dyDescent="0.35">
      <c r="A25" s="59"/>
      <c r="B25" s="60"/>
      <c r="C25" s="60"/>
      <c r="D25" s="60"/>
      <c r="E25" s="60"/>
      <c r="F25" s="60"/>
      <c r="G25" s="60"/>
      <c r="H25" s="60"/>
      <c r="I25" s="60"/>
      <c r="J25" s="60"/>
      <c r="K25" s="61"/>
    </row>
    <row r="26" spans="1:15" ht="16.5" customHeight="1" thickBot="1" x14ac:dyDescent="0.35">
      <c r="A26" s="74"/>
      <c r="B26" s="203" t="s">
        <v>77</v>
      </c>
      <c r="C26" s="203"/>
      <c r="D26" s="128"/>
      <c r="E26" s="188" t="s">
        <v>79</v>
      </c>
      <c r="F26" s="189"/>
      <c r="G26" s="189"/>
      <c r="H26" s="189"/>
      <c r="I26" s="189"/>
      <c r="J26" s="190"/>
      <c r="K26" s="68"/>
    </row>
    <row r="27" spans="1:15" ht="3.75" customHeight="1" thickBot="1" x14ac:dyDescent="0.35">
      <c r="A27" s="74"/>
      <c r="B27" s="75"/>
      <c r="C27" s="75"/>
      <c r="D27" s="75"/>
      <c r="E27" s="75"/>
      <c r="F27" s="75"/>
      <c r="G27" s="75"/>
      <c r="H27" s="75"/>
      <c r="I27" s="75"/>
      <c r="J27" s="75"/>
      <c r="K27" s="76"/>
    </row>
    <row r="28" spans="1:15" s="25" customFormat="1" ht="15" thickBot="1" x14ac:dyDescent="0.35">
      <c r="A28" s="39"/>
      <c r="B28" s="129" t="s">
        <v>87</v>
      </c>
      <c r="C28" s="129"/>
      <c r="D28" s="129"/>
      <c r="E28" s="197" t="s">
        <v>90</v>
      </c>
      <c r="F28" s="198"/>
      <c r="G28" s="198"/>
      <c r="H28" s="198"/>
      <c r="I28" s="198"/>
      <c r="J28" s="199"/>
      <c r="K28" s="40"/>
      <c r="L28" s="42"/>
      <c r="M28" s="42"/>
      <c r="N28" s="42"/>
      <c r="O28" s="42"/>
    </row>
    <row r="29" spans="1:15" ht="6" customHeight="1" thickBot="1" x14ac:dyDescent="0.35">
      <c r="A29" s="9"/>
      <c r="B29" s="10"/>
      <c r="C29" s="10"/>
      <c r="D29" s="10"/>
      <c r="E29" s="10"/>
      <c r="F29" s="10"/>
      <c r="G29" s="10"/>
      <c r="H29" s="10"/>
      <c r="I29" s="10"/>
      <c r="J29" s="10"/>
      <c r="K29" s="11"/>
    </row>
    <row r="30" spans="1:15" ht="6.75" customHeight="1" thickBot="1" x14ac:dyDescent="0.35">
      <c r="A30" s="19"/>
      <c r="B30" s="19"/>
      <c r="C30" s="19"/>
      <c r="D30" s="19"/>
      <c r="E30" s="19"/>
      <c r="F30" s="19"/>
      <c r="G30" s="19"/>
      <c r="H30" s="19"/>
      <c r="I30" s="19"/>
      <c r="J30" s="19"/>
      <c r="K30" s="19"/>
    </row>
    <row r="31" spans="1:15" ht="7.5" customHeight="1" thickBot="1" x14ac:dyDescent="0.35">
      <c r="A31" s="3"/>
      <c r="B31" s="4"/>
      <c r="C31" s="4"/>
      <c r="D31" s="4"/>
      <c r="E31" s="4"/>
      <c r="F31" s="4"/>
      <c r="G31" s="4"/>
      <c r="H31" s="4"/>
      <c r="I31" s="4"/>
      <c r="J31" s="4"/>
      <c r="K31" s="5"/>
    </row>
    <row r="32" spans="1:15" ht="15" thickBot="1" x14ac:dyDescent="0.35">
      <c r="A32" s="6"/>
      <c r="B32" s="206" t="s">
        <v>81</v>
      </c>
      <c r="C32" s="206"/>
      <c r="D32" s="18"/>
      <c r="E32" s="7" t="s">
        <v>38</v>
      </c>
      <c r="F32" s="7"/>
      <c r="G32" s="18"/>
      <c r="H32" s="17"/>
      <c r="I32" s="17"/>
      <c r="J32" s="1"/>
      <c r="K32" s="20" t="s">
        <v>37</v>
      </c>
    </row>
    <row r="33" spans="1:22" ht="4.5" customHeight="1" thickBot="1" x14ac:dyDescent="0.35">
      <c r="A33" s="6"/>
      <c r="B33" s="206"/>
      <c r="C33" s="206"/>
      <c r="D33" s="18"/>
      <c r="E33" s="75"/>
      <c r="F33" s="18"/>
      <c r="G33" s="18"/>
      <c r="H33" s="18"/>
      <c r="I33" s="18"/>
      <c r="J33" s="75"/>
      <c r="K33" s="8"/>
    </row>
    <row r="34" spans="1:22" ht="15" thickBot="1" x14ac:dyDescent="0.35">
      <c r="A34" s="6"/>
      <c r="B34" s="206"/>
      <c r="C34" s="206"/>
      <c r="D34" s="55"/>
      <c r="E34" s="7" t="s">
        <v>39</v>
      </c>
      <c r="F34" s="7"/>
      <c r="G34" s="18"/>
      <c r="H34" s="17"/>
      <c r="I34" s="195" t="s">
        <v>110</v>
      </c>
      <c r="J34" s="196"/>
      <c r="K34" s="20"/>
    </row>
    <row r="35" spans="1:22" ht="6" customHeight="1" thickBot="1" x14ac:dyDescent="0.35">
      <c r="A35" s="9"/>
      <c r="B35" s="101"/>
      <c r="C35" s="101"/>
      <c r="D35" s="10"/>
      <c r="E35" s="10"/>
      <c r="F35" s="10"/>
      <c r="G35" s="10"/>
      <c r="H35" s="10"/>
      <c r="I35" s="10"/>
      <c r="J35" s="10"/>
      <c r="K35" s="11"/>
    </row>
    <row r="36" spans="1:22" ht="6.75" customHeight="1" thickBot="1" x14ac:dyDescent="0.35">
      <c r="A36" s="19"/>
      <c r="B36" s="19"/>
      <c r="C36" s="19"/>
      <c r="D36" s="19"/>
      <c r="E36" s="19"/>
      <c r="F36" s="19"/>
      <c r="G36" s="19"/>
      <c r="H36" s="19"/>
      <c r="I36" s="19"/>
      <c r="J36" s="19"/>
      <c r="K36" s="19"/>
    </row>
    <row r="37" spans="1:22" ht="8.25" customHeight="1" thickBot="1" x14ac:dyDescent="0.35">
      <c r="A37" s="53"/>
      <c r="B37" s="54"/>
      <c r="C37" s="54"/>
      <c r="D37" s="66"/>
      <c r="E37" s="48"/>
      <c r="F37" s="4"/>
      <c r="G37" s="46"/>
      <c r="H37" s="4"/>
      <c r="I37" s="4"/>
      <c r="J37" s="4"/>
      <c r="K37" s="5"/>
    </row>
    <row r="38" spans="1:22" ht="19.5" customHeight="1" thickBot="1" x14ac:dyDescent="0.35">
      <c r="A38" s="50"/>
      <c r="B38" s="194" t="s">
        <v>68</v>
      </c>
      <c r="C38" s="194"/>
      <c r="D38" s="194"/>
      <c r="E38" s="162" t="s">
        <v>70</v>
      </c>
      <c r="F38" s="18"/>
      <c r="G38" s="7"/>
      <c r="H38" s="18"/>
      <c r="I38" s="33" t="s">
        <v>47</v>
      </c>
      <c r="J38" s="163" t="s">
        <v>43</v>
      </c>
      <c r="K38" s="8"/>
    </row>
    <row r="39" spans="1:22" ht="7.5" customHeight="1" thickBot="1" x14ac:dyDescent="0.35">
      <c r="A39" s="6"/>
      <c r="B39" s="7"/>
      <c r="C39" s="7"/>
      <c r="D39" s="18"/>
      <c r="E39" s="18"/>
      <c r="F39" s="18"/>
      <c r="G39" s="7"/>
      <c r="H39" s="18"/>
      <c r="I39" s="18"/>
      <c r="J39" s="18"/>
      <c r="K39" s="8"/>
    </row>
    <row r="40" spans="1:22" ht="17.25" customHeight="1" thickBot="1" x14ac:dyDescent="0.35">
      <c r="A40" s="50"/>
      <c r="B40" s="47" t="s">
        <v>25</v>
      </c>
      <c r="C40" s="34"/>
      <c r="D40" s="1" t="s">
        <v>24</v>
      </c>
      <c r="E40" s="49"/>
      <c r="F40" s="102" t="s">
        <v>82</v>
      </c>
      <c r="G40" s="188" t="s">
        <v>32</v>
      </c>
      <c r="H40" s="189"/>
      <c r="I40" s="189"/>
      <c r="J40" s="190"/>
      <c r="K40" s="8"/>
      <c r="R40" s="52"/>
    </row>
    <row r="41" spans="1:22" ht="6" customHeight="1" thickBot="1" x14ac:dyDescent="0.35">
      <c r="A41" s="6"/>
      <c r="B41" s="7"/>
      <c r="C41" s="67"/>
      <c r="D41" s="21"/>
      <c r="E41" s="21"/>
      <c r="F41" s="21"/>
      <c r="G41" s="33"/>
      <c r="H41" s="18"/>
      <c r="I41" s="51"/>
      <c r="J41" s="18"/>
      <c r="K41" s="8"/>
      <c r="R41" s="52"/>
    </row>
    <row r="42" spans="1:22" ht="15" customHeight="1" thickBot="1" x14ac:dyDescent="0.35">
      <c r="A42" s="6"/>
      <c r="B42" s="176" t="str">
        <f>IF((AND(G40=D127,OR(D40=D115,D40=D116,D40=D117,D40=D118,D40=D119))),D169,D171)</f>
        <v xml:space="preserve">Укажите параметры фланца ГОСТ 12820-80  </v>
      </c>
      <c r="C42" s="167"/>
      <c r="D42" s="168"/>
      <c r="E42" s="168"/>
      <c r="F42" s="168"/>
      <c r="G42" s="169"/>
      <c r="H42" s="170"/>
      <c r="I42" s="171"/>
      <c r="J42" s="172"/>
      <c r="K42" s="8"/>
      <c r="R42" s="52"/>
    </row>
    <row r="43" spans="1:22" ht="15" customHeight="1" thickBot="1" x14ac:dyDescent="0.35">
      <c r="A43" s="6"/>
      <c r="B43" s="103"/>
      <c r="C43" s="104" t="s">
        <v>52</v>
      </c>
      <c r="D43" s="105">
        <v>80</v>
      </c>
      <c r="E43" s="104" t="s">
        <v>30</v>
      </c>
      <c r="F43" s="105">
        <v>2</v>
      </c>
      <c r="G43" s="208" t="s">
        <v>2</v>
      </c>
      <c r="H43" s="209"/>
      <c r="I43" s="105">
        <v>25</v>
      </c>
      <c r="J43" s="107" t="s">
        <v>83</v>
      </c>
      <c r="K43" s="8"/>
    </row>
    <row r="44" spans="1:22" ht="15" customHeight="1" thickBot="1" x14ac:dyDescent="0.35">
      <c r="A44" s="6"/>
      <c r="B44" s="118" t="s">
        <v>34</v>
      </c>
      <c r="C44" s="108"/>
      <c r="D44" s="108"/>
      <c r="E44" s="108"/>
      <c r="F44" s="108"/>
      <c r="G44" s="108"/>
      <c r="H44" s="108"/>
      <c r="I44" s="108"/>
      <c r="J44" s="109"/>
      <c r="K44" s="8"/>
    </row>
    <row r="45" spans="1:22" ht="6.75" customHeight="1" thickBot="1" x14ac:dyDescent="0.35">
      <c r="A45" s="6"/>
      <c r="B45" s="7"/>
      <c r="C45" s="13"/>
      <c r="D45" s="21"/>
      <c r="E45" s="21"/>
      <c r="F45" s="21"/>
      <c r="G45" s="33"/>
      <c r="H45" s="18"/>
      <c r="I45" s="51"/>
      <c r="J45" s="18"/>
      <c r="K45" s="8"/>
      <c r="R45" s="52"/>
    </row>
    <row r="46" spans="1:22" x14ac:dyDescent="0.3">
      <c r="A46" s="6"/>
      <c r="B46" s="176" t="str">
        <f>IF((AND(G40=D131,OR(D40=D115,D40=D116,D40=D117,D40=D118,D40=D119))),D170,D171)</f>
        <v>Раздел с  параметрами фланцев не заполняется</v>
      </c>
      <c r="C46" s="173"/>
      <c r="D46" s="170"/>
      <c r="E46" s="168"/>
      <c r="F46" s="173"/>
      <c r="G46" s="170"/>
      <c r="H46" s="174"/>
      <c r="I46" s="174"/>
      <c r="J46" s="175"/>
      <c r="K46" s="20"/>
      <c r="O46" s="178" t="s">
        <v>104</v>
      </c>
      <c r="V46" s="179" t="s">
        <v>105</v>
      </c>
    </row>
    <row r="47" spans="1:22" ht="12.75" customHeight="1" thickBot="1" x14ac:dyDescent="0.35">
      <c r="A47" s="6"/>
      <c r="B47" s="110" t="s">
        <v>44</v>
      </c>
      <c r="C47" s="111" t="s">
        <v>45</v>
      </c>
      <c r="D47" s="111" t="s">
        <v>26</v>
      </c>
      <c r="E47" s="111" t="s">
        <v>48</v>
      </c>
      <c r="F47" s="111" t="s">
        <v>49</v>
      </c>
      <c r="G47" s="106"/>
      <c r="H47" s="106"/>
      <c r="I47" s="106"/>
      <c r="J47" s="112"/>
      <c r="K47" s="8"/>
    </row>
    <row r="48" spans="1:22" ht="12.75" customHeight="1" thickBot="1" x14ac:dyDescent="0.35">
      <c r="A48" s="6"/>
      <c r="B48" s="105"/>
      <c r="C48" s="105"/>
      <c r="D48" s="113"/>
      <c r="E48" s="105"/>
      <c r="F48" s="114"/>
      <c r="G48" s="115" t="s">
        <v>46</v>
      </c>
      <c r="H48" s="116"/>
      <c r="I48" s="116"/>
      <c r="J48" s="117"/>
      <c r="K48" s="20"/>
    </row>
    <row r="49" spans="1:25" ht="6.75" customHeight="1" thickBot="1" x14ac:dyDescent="0.35">
      <c r="A49" s="6"/>
      <c r="B49" s="118"/>
      <c r="C49" s="119"/>
      <c r="D49" s="108"/>
      <c r="E49" s="120"/>
      <c r="F49" s="119"/>
      <c r="G49" s="121"/>
      <c r="H49" s="122"/>
      <c r="I49" s="122"/>
      <c r="J49" s="123"/>
      <c r="K49" s="20"/>
    </row>
    <row r="50" spans="1:25" ht="6.75" customHeight="1" thickBot="1" x14ac:dyDescent="0.35">
      <c r="A50" s="9"/>
      <c r="B50" s="10"/>
      <c r="C50" s="10"/>
      <c r="D50" s="10"/>
      <c r="E50" s="10"/>
      <c r="F50" s="10"/>
      <c r="G50" s="10"/>
      <c r="H50" s="10"/>
      <c r="I50" s="10"/>
      <c r="J50" s="10"/>
      <c r="K50" s="11"/>
    </row>
    <row r="51" spans="1:25" ht="6" customHeight="1" thickBot="1" x14ac:dyDescent="0.35">
      <c r="L51" s="2"/>
      <c r="M51" s="2"/>
      <c r="N51" s="2"/>
      <c r="O51" s="2"/>
    </row>
    <row r="52" spans="1:25" s="25" customFormat="1" ht="18.75" customHeight="1" thickBot="1" x14ac:dyDescent="0.35">
      <c r="A52" s="77"/>
      <c r="B52" s="153" t="s">
        <v>96</v>
      </c>
      <c r="C52" s="79"/>
      <c r="D52" s="80"/>
      <c r="E52" s="80"/>
      <c r="F52" s="80"/>
      <c r="G52" s="78"/>
      <c r="H52" s="78"/>
      <c r="I52" s="78"/>
      <c r="J52" s="78"/>
      <c r="K52" s="81"/>
      <c r="M52" s="177"/>
      <c r="N52" s="177"/>
      <c r="O52" s="177"/>
      <c r="P52" s="177"/>
      <c r="Q52" s="177"/>
      <c r="R52" s="177"/>
      <c r="S52" s="177"/>
      <c r="T52" s="177"/>
      <c r="U52" s="177"/>
      <c r="V52" s="177"/>
      <c r="W52" s="177"/>
      <c r="X52" s="177"/>
      <c r="Y52" s="177"/>
    </row>
    <row r="53" spans="1:25" s="25" customFormat="1" ht="15" customHeight="1" x14ac:dyDescent="0.3">
      <c r="A53" s="82"/>
      <c r="B53" s="142" t="s">
        <v>92</v>
      </c>
      <c r="C53" s="143"/>
      <c r="D53" s="144"/>
      <c r="E53" s="164"/>
      <c r="F53" s="145" t="s">
        <v>37</v>
      </c>
      <c r="G53" s="83"/>
      <c r="H53" s="83"/>
      <c r="I53" s="83"/>
      <c r="J53" s="83"/>
      <c r="K53" s="84"/>
      <c r="M53" s="177"/>
      <c r="N53" s="177"/>
      <c r="O53" s="177"/>
      <c r="P53" s="177"/>
      <c r="Q53" s="177"/>
      <c r="R53" s="177"/>
      <c r="S53" s="177"/>
      <c r="T53" s="177"/>
      <c r="U53" s="177"/>
      <c r="V53" s="177"/>
      <c r="W53" s="177"/>
      <c r="X53" s="177"/>
      <c r="Y53" s="177"/>
    </row>
    <row r="54" spans="1:25" s="25" customFormat="1" ht="15" customHeight="1" x14ac:dyDescent="0.3">
      <c r="A54" s="82"/>
      <c r="B54" s="146" t="s">
        <v>71</v>
      </c>
      <c r="C54" s="140"/>
      <c r="D54" s="141"/>
      <c r="E54" s="165"/>
      <c r="F54" s="147" t="s">
        <v>37</v>
      </c>
      <c r="G54" s="83"/>
      <c r="H54" s="83"/>
      <c r="I54" s="83"/>
      <c r="J54" s="83"/>
      <c r="K54" s="84"/>
      <c r="M54" s="177"/>
      <c r="N54" s="177"/>
      <c r="O54" s="177"/>
      <c r="P54" s="177"/>
      <c r="Q54" s="177"/>
      <c r="R54" s="177"/>
      <c r="S54" s="177"/>
      <c r="T54" s="177"/>
      <c r="U54" s="177"/>
      <c r="V54" s="177"/>
      <c r="W54" s="177"/>
      <c r="X54" s="177"/>
      <c r="Y54" s="177"/>
    </row>
    <row r="55" spans="1:25" s="25" customFormat="1" ht="27.75" customHeight="1" x14ac:dyDescent="0.3">
      <c r="A55" s="82"/>
      <c r="B55" s="191" t="s">
        <v>100</v>
      </c>
      <c r="C55" s="192"/>
      <c r="D55" s="193"/>
      <c r="E55" s="165"/>
      <c r="F55" s="147" t="s">
        <v>37</v>
      </c>
      <c r="G55" s="83"/>
      <c r="H55" s="83"/>
      <c r="I55" s="83"/>
      <c r="J55" s="83"/>
      <c r="K55" s="84"/>
      <c r="M55" s="177"/>
      <c r="N55" s="177"/>
      <c r="O55" s="177"/>
      <c r="P55" s="177"/>
      <c r="Q55" s="177"/>
      <c r="R55" s="177"/>
      <c r="S55" s="177"/>
      <c r="T55" s="177"/>
      <c r="U55" s="177"/>
      <c r="V55" s="177"/>
      <c r="W55" s="177"/>
      <c r="X55" s="177"/>
      <c r="Y55" s="177"/>
    </row>
    <row r="56" spans="1:25" s="25" customFormat="1" x14ac:dyDescent="0.3">
      <c r="A56" s="82"/>
      <c r="B56" s="204" t="str">
        <f>IF(E38="Регулируемое","Длина направляющей (Ln)*","Длина направляющей (L)*")</f>
        <v>Длина направляющей (L)*</v>
      </c>
      <c r="C56" s="205"/>
      <c r="D56" s="205"/>
      <c r="E56" s="88"/>
      <c r="F56" s="148" t="s">
        <v>37</v>
      </c>
      <c r="G56" s="151"/>
      <c r="H56" s="152"/>
      <c r="I56" s="152"/>
      <c r="J56" s="83"/>
      <c r="K56" s="84"/>
      <c r="M56" s="177"/>
      <c r="N56" s="177"/>
      <c r="O56" s="177"/>
      <c r="P56" s="177"/>
      <c r="Q56" s="177"/>
      <c r="R56" s="177"/>
      <c r="S56" s="177"/>
      <c r="T56" s="177"/>
      <c r="U56" s="177"/>
      <c r="V56" s="177"/>
      <c r="W56" s="177"/>
      <c r="X56" s="177"/>
      <c r="Y56" s="177"/>
    </row>
    <row r="57" spans="1:25" s="25" customFormat="1" x14ac:dyDescent="0.3">
      <c r="A57" s="82"/>
      <c r="B57" s="204" t="s">
        <v>93</v>
      </c>
      <c r="C57" s="205"/>
      <c r="D57" s="205"/>
      <c r="E57" s="88"/>
      <c r="F57" s="148" t="s">
        <v>37</v>
      </c>
      <c r="G57" s="151"/>
      <c r="H57" s="152"/>
      <c r="I57" s="152"/>
      <c r="J57" s="83"/>
      <c r="K57" s="84"/>
      <c r="M57" s="177"/>
      <c r="N57" s="177"/>
      <c r="O57" s="177"/>
      <c r="P57" s="177"/>
      <c r="Q57" s="177"/>
      <c r="R57" s="177"/>
      <c r="S57" s="177"/>
      <c r="T57" s="177"/>
      <c r="U57" s="177"/>
      <c r="V57" s="177"/>
      <c r="W57" s="177"/>
      <c r="X57" s="177"/>
      <c r="Y57" s="177"/>
    </row>
    <row r="58" spans="1:25" s="25" customFormat="1" ht="28.5" customHeight="1" thickBot="1" x14ac:dyDescent="0.35">
      <c r="A58" s="82"/>
      <c r="B58" s="154" t="s">
        <v>94</v>
      </c>
      <c r="C58" s="155"/>
      <c r="D58" s="155"/>
      <c r="E58" s="149"/>
      <c r="F58" s="150" t="s">
        <v>37</v>
      </c>
      <c r="G58" s="207" t="str">
        <f>IF(E38=D101,"Не заполняется","Заполнить, если температура рабочей среды больше 80 градусов")</f>
        <v>Заполнить, если температура рабочей среды больше 80 градусов</v>
      </c>
      <c r="H58" s="207"/>
      <c r="I58" s="207"/>
      <c r="J58" s="207"/>
      <c r="K58" s="84"/>
      <c r="M58" s="177"/>
      <c r="N58" s="177"/>
      <c r="O58" s="177"/>
      <c r="P58" s="177"/>
      <c r="Q58" s="177"/>
      <c r="R58" s="177"/>
      <c r="S58" s="177"/>
      <c r="T58" s="177"/>
      <c r="U58" s="177"/>
      <c r="V58" s="177"/>
      <c r="W58" s="177"/>
      <c r="X58" s="177"/>
      <c r="Y58" s="177"/>
    </row>
    <row r="59" spans="1:25" s="25" customFormat="1" ht="8.25" customHeight="1" thickBot="1" x14ac:dyDescent="0.35">
      <c r="A59" s="85"/>
      <c r="B59" s="86"/>
      <c r="C59" s="86"/>
      <c r="D59" s="86"/>
      <c r="E59" s="86"/>
      <c r="F59" s="86"/>
      <c r="G59" s="86"/>
      <c r="H59" s="86"/>
      <c r="I59" s="86"/>
      <c r="J59" s="86"/>
      <c r="K59" s="87"/>
      <c r="M59" s="177"/>
      <c r="N59" s="177"/>
      <c r="O59" s="177"/>
      <c r="P59" s="177"/>
      <c r="Q59" s="177"/>
      <c r="R59" s="177"/>
      <c r="S59" s="177"/>
      <c r="T59" s="177"/>
      <c r="U59" s="177"/>
      <c r="V59" s="177"/>
      <c r="W59" s="177"/>
      <c r="X59" s="177"/>
      <c r="Y59" s="177"/>
    </row>
    <row r="60" spans="1:25" s="25" customFormat="1" ht="8.25" customHeight="1" thickBot="1" x14ac:dyDescent="0.35">
      <c r="A60" s="83"/>
      <c r="B60" s="83"/>
      <c r="C60" s="83"/>
      <c r="D60" s="83"/>
      <c r="E60" s="83"/>
      <c r="F60" s="83"/>
      <c r="G60" s="83"/>
      <c r="H60" s="83"/>
      <c r="I60" s="83"/>
      <c r="J60" s="83"/>
      <c r="K60" s="83"/>
      <c r="M60" s="177"/>
      <c r="N60" s="177"/>
      <c r="O60" s="177"/>
      <c r="P60" s="177"/>
      <c r="Q60" s="177"/>
      <c r="R60" s="177"/>
      <c r="S60" s="177"/>
      <c r="T60" s="177"/>
      <c r="U60" s="177"/>
      <c r="V60" s="177"/>
      <c r="W60" s="177"/>
      <c r="X60" s="177"/>
      <c r="Y60" s="177"/>
    </row>
    <row r="61" spans="1:25" s="25" customFormat="1" ht="7.5" customHeight="1" thickBot="1" x14ac:dyDescent="0.35">
      <c r="A61" s="89"/>
      <c r="B61" s="124"/>
      <c r="C61" s="125"/>
      <c r="D61" s="124"/>
      <c r="E61" s="125"/>
      <c r="F61" s="125"/>
      <c r="G61" s="126"/>
      <c r="H61" s="126"/>
      <c r="I61" s="125"/>
      <c r="J61" s="126"/>
      <c r="K61" s="90"/>
      <c r="M61" s="177"/>
      <c r="N61" s="177"/>
      <c r="O61" s="177"/>
      <c r="P61" s="177"/>
      <c r="Q61" s="177"/>
      <c r="R61" s="177"/>
      <c r="S61" s="177"/>
      <c r="T61" s="177"/>
      <c r="U61" s="177"/>
      <c r="V61" s="177"/>
      <c r="W61" s="177"/>
      <c r="X61" s="177"/>
      <c r="Y61" s="177"/>
    </row>
    <row r="62" spans="1:25" s="25" customFormat="1" ht="15" thickBot="1" x14ac:dyDescent="0.35">
      <c r="A62" s="91"/>
      <c r="B62" s="158" t="str">
        <f>IF(E24=D97,"Сигнализация достижения верхнего уровня","Не заполняется")</f>
        <v>Сигнализация достижения верхнего уровня</v>
      </c>
      <c r="C62" s="136"/>
      <c r="D62" s="137"/>
      <c r="E62" s="137"/>
      <c r="F62" s="166"/>
      <c r="G62" s="95" t="s">
        <v>37</v>
      </c>
      <c r="H62" s="93"/>
      <c r="I62" s="92"/>
      <c r="J62" s="93"/>
      <c r="K62" s="94"/>
      <c r="M62" s="177"/>
      <c r="N62" s="177"/>
      <c r="O62" s="177"/>
      <c r="P62" s="177"/>
      <c r="Q62" s="177"/>
      <c r="R62" s="177"/>
      <c r="S62" s="177"/>
      <c r="T62" s="177"/>
      <c r="U62" s="177"/>
      <c r="V62" s="177"/>
      <c r="W62" s="177"/>
      <c r="X62" s="177"/>
      <c r="Y62" s="177"/>
    </row>
    <row r="63" spans="1:25" s="25" customFormat="1" ht="6.75" customHeight="1" thickBot="1" x14ac:dyDescent="0.35">
      <c r="A63" s="91"/>
      <c r="B63" s="159"/>
      <c r="C63" s="96"/>
      <c r="D63" s="127"/>
      <c r="E63" s="127"/>
      <c r="F63" s="92"/>
      <c r="G63" s="95"/>
      <c r="H63" s="93"/>
      <c r="I63" s="92"/>
      <c r="J63" s="93"/>
      <c r="K63" s="94"/>
      <c r="M63" s="177"/>
      <c r="N63" s="177"/>
      <c r="O63" s="177"/>
      <c r="P63" s="177"/>
      <c r="Q63" s="177"/>
      <c r="R63" s="177"/>
      <c r="S63" s="177"/>
      <c r="T63" s="177"/>
      <c r="U63" s="177"/>
      <c r="V63" s="177"/>
      <c r="W63" s="177"/>
      <c r="X63" s="177"/>
      <c r="Y63" s="177"/>
    </row>
    <row r="64" spans="1:25" s="25" customFormat="1" ht="17.25" customHeight="1" thickBot="1" x14ac:dyDescent="0.35">
      <c r="A64" s="91"/>
      <c r="B64" s="158" t="str">
        <f>IF(E24=D97,"Сигнализация достижения нижнего уровня","Не заполняется")</f>
        <v>Сигнализация достижения нижнего уровня</v>
      </c>
      <c r="C64" s="138"/>
      <c r="D64" s="138"/>
      <c r="E64" s="139"/>
      <c r="F64" s="166"/>
      <c r="G64" s="95" t="s">
        <v>37</v>
      </c>
      <c r="H64" s="93"/>
      <c r="I64" s="92"/>
      <c r="J64" s="93"/>
      <c r="K64" s="94"/>
      <c r="M64" s="231" t="s">
        <v>112</v>
      </c>
      <c r="N64" s="231"/>
      <c r="O64" s="231"/>
      <c r="P64" s="231"/>
      <c r="Q64" s="231"/>
      <c r="R64" s="231"/>
      <c r="S64" s="231"/>
      <c r="T64" s="210" t="s">
        <v>113</v>
      </c>
      <c r="U64" s="210"/>
      <c r="V64" s="210"/>
      <c r="W64" s="210"/>
      <c r="X64" s="210"/>
      <c r="Y64" s="210"/>
    </row>
    <row r="65" spans="1:25" s="25" customFormat="1" ht="8.25" customHeight="1" thickBot="1" x14ac:dyDescent="0.35">
      <c r="A65" s="97"/>
      <c r="B65" s="98"/>
      <c r="C65" s="98"/>
      <c r="D65" s="98"/>
      <c r="E65" s="98"/>
      <c r="F65" s="98"/>
      <c r="G65" s="98"/>
      <c r="H65" s="98"/>
      <c r="I65" s="98"/>
      <c r="J65" s="98"/>
      <c r="K65" s="99"/>
      <c r="M65" s="177"/>
      <c r="N65" s="177"/>
      <c r="O65" s="177"/>
      <c r="P65" s="177"/>
      <c r="Q65" s="177"/>
      <c r="R65" s="177"/>
      <c r="S65" s="177"/>
      <c r="T65" s="210"/>
      <c r="U65" s="210"/>
      <c r="V65" s="210"/>
      <c r="W65" s="210"/>
      <c r="X65" s="210"/>
      <c r="Y65" s="210"/>
    </row>
    <row r="66" spans="1:25" ht="5.25" customHeight="1" thickBot="1" x14ac:dyDescent="0.35">
      <c r="A66" s="83"/>
      <c r="B66" s="83"/>
      <c r="C66" s="83"/>
      <c r="D66" s="83"/>
      <c r="E66" s="83"/>
      <c r="F66" s="83"/>
      <c r="G66" s="83"/>
      <c r="H66" s="83"/>
      <c r="I66" s="83"/>
      <c r="J66" s="83"/>
      <c r="K66" s="25"/>
      <c r="M66" s="177"/>
      <c r="N66" s="177"/>
      <c r="O66" s="177"/>
      <c r="P66" s="177"/>
      <c r="Q66" s="177"/>
      <c r="R66" s="177"/>
      <c r="S66" s="177"/>
      <c r="T66" s="210"/>
      <c r="U66" s="210"/>
      <c r="V66" s="210"/>
      <c r="W66" s="210"/>
      <c r="X66" s="210"/>
      <c r="Y66" s="210"/>
    </row>
    <row r="67" spans="1:25" ht="5.25" customHeight="1" x14ac:dyDescent="0.3">
      <c r="A67" s="228"/>
      <c r="B67" s="229"/>
      <c r="C67" s="229"/>
      <c r="D67" s="229"/>
      <c r="E67" s="229"/>
      <c r="F67" s="229"/>
      <c r="G67" s="229"/>
      <c r="H67" s="229"/>
      <c r="I67" s="229"/>
      <c r="J67" s="229"/>
      <c r="K67" s="230"/>
      <c r="M67" s="177"/>
      <c r="N67" s="177"/>
      <c r="O67" s="177"/>
      <c r="P67" s="177"/>
      <c r="Q67" s="177"/>
      <c r="R67" s="177"/>
      <c r="S67" s="177"/>
      <c r="T67" s="177"/>
      <c r="U67" s="177"/>
      <c r="V67" s="177"/>
      <c r="W67" s="177"/>
      <c r="X67" s="177"/>
      <c r="Y67" s="177"/>
    </row>
    <row r="68" spans="1:25" s="25" customFormat="1" ht="7.5" customHeight="1" thickBot="1" x14ac:dyDescent="0.35">
      <c r="A68" s="69"/>
      <c r="B68" s="56"/>
      <c r="C68" s="56"/>
      <c r="D68" s="56"/>
      <c r="E68" s="56"/>
      <c r="F68" s="56"/>
      <c r="G68" s="56"/>
      <c r="H68" s="56"/>
      <c r="I68" s="56"/>
      <c r="J68" s="56"/>
      <c r="K68" s="57"/>
      <c r="L68" s="42"/>
      <c r="M68" s="227"/>
      <c r="N68" s="227"/>
      <c r="O68" s="227"/>
      <c r="P68" s="227"/>
      <c r="Q68" s="227"/>
      <c r="R68" s="227"/>
      <c r="S68" s="227"/>
    </row>
    <row r="69" spans="1:25" s="25" customFormat="1" ht="7.5" customHeight="1" thickBot="1" x14ac:dyDescent="0.35">
      <c r="A69" s="18"/>
      <c r="B69" s="23"/>
      <c r="C69" s="23"/>
      <c r="D69" s="23"/>
      <c r="E69" s="23"/>
      <c r="F69" s="23"/>
      <c r="G69" s="23"/>
      <c r="H69" s="23"/>
      <c r="I69" s="23"/>
      <c r="J69" s="23"/>
      <c r="K69" s="24"/>
      <c r="L69" s="42"/>
      <c r="M69" s="227"/>
      <c r="N69" s="227"/>
      <c r="O69" s="227"/>
      <c r="P69" s="227"/>
      <c r="Q69" s="227"/>
      <c r="R69" s="227"/>
      <c r="S69" s="227"/>
    </row>
    <row r="70" spans="1:25" s="25" customFormat="1" ht="13.5" customHeight="1" thickBot="1" x14ac:dyDescent="0.35">
      <c r="A70" s="3"/>
      <c r="B70" s="26"/>
      <c r="C70" s="26"/>
      <c r="D70" s="26"/>
      <c r="E70" s="26"/>
      <c r="F70" s="26"/>
      <c r="G70" s="26"/>
      <c r="H70" s="26"/>
      <c r="I70" s="26"/>
      <c r="J70" s="26"/>
      <c r="K70" s="27"/>
      <c r="L70" s="42"/>
      <c r="M70" s="227"/>
      <c r="N70" s="227"/>
      <c r="O70" s="227"/>
      <c r="P70" s="227"/>
      <c r="Q70" s="227"/>
      <c r="R70" s="227"/>
      <c r="S70" s="227"/>
    </row>
    <row r="71" spans="1:25" s="25" customFormat="1" ht="13.5" customHeight="1" thickBot="1" x14ac:dyDescent="0.35">
      <c r="A71" s="6"/>
      <c r="B71" s="22" t="s">
        <v>9</v>
      </c>
      <c r="C71" s="22"/>
      <c r="D71" s="23"/>
      <c r="E71" s="23"/>
      <c r="F71" s="23"/>
      <c r="G71" s="1"/>
      <c r="H71" s="17"/>
      <c r="I71" s="22" t="s">
        <v>10</v>
      </c>
      <c r="J71" s="23"/>
      <c r="K71" s="28"/>
      <c r="L71" s="42"/>
      <c r="M71" s="227"/>
      <c r="N71" s="227"/>
      <c r="O71" s="227"/>
      <c r="P71" s="227"/>
      <c r="Q71" s="227"/>
      <c r="R71" s="227"/>
      <c r="S71" s="227"/>
    </row>
    <row r="72" spans="1:25" s="25" customFormat="1" ht="7.5" customHeight="1" thickBot="1" x14ac:dyDescent="0.35">
      <c r="A72" s="6"/>
      <c r="B72" s="22"/>
      <c r="C72" s="22"/>
      <c r="D72" s="23"/>
      <c r="E72" s="23"/>
      <c r="F72" s="23"/>
      <c r="G72" s="100"/>
      <c r="H72" s="17"/>
      <c r="I72" s="22"/>
      <c r="J72" s="23"/>
      <c r="K72" s="28"/>
      <c r="L72" s="42"/>
      <c r="M72" s="227"/>
      <c r="N72" s="227"/>
      <c r="O72" s="227"/>
      <c r="P72" s="227"/>
      <c r="Q72" s="227"/>
      <c r="R72" s="227"/>
      <c r="S72" s="227"/>
    </row>
    <row r="73" spans="1:25" s="25" customFormat="1" ht="16.5" customHeight="1" thickBot="1" x14ac:dyDescent="0.35">
      <c r="A73" s="6"/>
      <c r="B73" s="232" t="s">
        <v>80</v>
      </c>
      <c r="C73" s="232"/>
      <c r="D73" s="233"/>
      <c r="E73" s="188" t="s">
        <v>84</v>
      </c>
      <c r="F73" s="189"/>
      <c r="G73" s="190"/>
      <c r="H73" s="17"/>
      <c r="I73" s="22"/>
      <c r="J73" s="23"/>
      <c r="K73" s="28"/>
      <c r="L73" s="42"/>
      <c r="M73" s="227"/>
      <c r="N73" s="227"/>
      <c r="O73" s="227"/>
      <c r="P73" s="227"/>
      <c r="Q73" s="227"/>
      <c r="R73" s="227"/>
      <c r="S73" s="227"/>
    </row>
    <row r="74" spans="1:25" s="25" customFormat="1" ht="8.25" customHeight="1" thickBot="1" x14ac:dyDescent="0.35">
      <c r="A74" s="9"/>
      <c r="B74" s="29"/>
      <c r="C74" s="29"/>
      <c r="D74" s="29"/>
      <c r="E74" s="29"/>
      <c r="F74" s="29"/>
      <c r="G74" s="29"/>
      <c r="H74" s="29"/>
      <c r="I74" s="29"/>
      <c r="J74" s="29"/>
      <c r="K74" s="30"/>
      <c r="L74" s="42"/>
      <c r="M74" s="227"/>
      <c r="N74" s="227"/>
      <c r="O74" s="227"/>
      <c r="P74" s="227"/>
      <c r="Q74" s="227"/>
      <c r="R74" s="227"/>
      <c r="S74" s="227"/>
    </row>
    <row r="75" spans="1:25" ht="15" thickBot="1" x14ac:dyDescent="0.35">
      <c r="A75" s="18"/>
      <c r="B75" s="18"/>
      <c r="C75" s="18"/>
      <c r="D75" s="18"/>
      <c r="E75" s="18"/>
      <c r="F75" s="18"/>
      <c r="G75" s="18"/>
      <c r="H75" s="18"/>
      <c r="I75" s="18"/>
      <c r="J75" s="18"/>
      <c r="K75" s="18"/>
      <c r="M75" s="227"/>
      <c r="N75" s="227"/>
      <c r="O75" s="227"/>
      <c r="P75" s="227"/>
      <c r="Q75" s="227"/>
      <c r="R75" s="227"/>
      <c r="S75" s="227"/>
    </row>
    <row r="76" spans="1:25" ht="16.2" thickBot="1" x14ac:dyDescent="0.35">
      <c r="A76" s="3"/>
      <c r="B76" s="31" t="s">
        <v>5</v>
      </c>
      <c r="C76" s="31"/>
      <c r="D76" s="4"/>
      <c r="E76" s="4"/>
      <c r="F76" s="4"/>
      <c r="G76" s="31"/>
      <c r="H76" s="4"/>
      <c r="I76" s="4"/>
      <c r="J76" s="4"/>
      <c r="K76" s="5"/>
      <c r="M76" s="227"/>
      <c r="N76" s="227"/>
      <c r="O76" s="227"/>
      <c r="P76" s="227"/>
      <c r="Q76" s="227"/>
      <c r="R76" s="227"/>
      <c r="S76" s="227"/>
    </row>
    <row r="77" spans="1:25" x14ac:dyDescent="0.3">
      <c r="A77" s="6"/>
      <c r="B77" s="215"/>
      <c r="C77" s="216"/>
      <c r="D77" s="216"/>
      <c r="E77" s="216"/>
      <c r="F77" s="216"/>
      <c r="G77" s="216"/>
      <c r="H77" s="216"/>
      <c r="I77" s="216"/>
      <c r="J77" s="217"/>
      <c r="K77" s="28"/>
      <c r="M77" s="227"/>
      <c r="N77" s="227"/>
      <c r="O77" s="227"/>
      <c r="P77" s="227"/>
      <c r="Q77" s="227"/>
      <c r="R77" s="227"/>
      <c r="S77" s="227"/>
    </row>
    <row r="78" spans="1:25" x14ac:dyDescent="0.3">
      <c r="A78" s="6"/>
      <c r="B78" s="218"/>
      <c r="C78" s="219"/>
      <c r="D78" s="219"/>
      <c r="E78" s="219"/>
      <c r="F78" s="219"/>
      <c r="G78" s="219"/>
      <c r="H78" s="219"/>
      <c r="I78" s="219"/>
      <c r="J78" s="220"/>
      <c r="K78" s="28"/>
      <c r="M78" s="227"/>
      <c r="N78" s="227"/>
      <c r="O78" s="227"/>
      <c r="P78" s="227"/>
      <c r="Q78" s="227"/>
      <c r="R78" s="227"/>
      <c r="S78" s="227"/>
    </row>
    <row r="79" spans="1:25" x14ac:dyDescent="0.3">
      <c r="A79" s="6"/>
      <c r="B79" s="218"/>
      <c r="C79" s="219"/>
      <c r="D79" s="219"/>
      <c r="E79" s="219"/>
      <c r="F79" s="219"/>
      <c r="G79" s="219"/>
      <c r="H79" s="219"/>
      <c r="I79" s="219"/>
      <c r="J79" s="220"/>
      <c r="K79" s="28"/>
      <c r="M79" s="227"/>
      <c r="N79" s="227"/>
      <c r="O79" s="227"/>
      <c r="P79" s="227"/>
      <c r="Q79" s="227"/>
      <c r="R79" s="227"/>
      <c r="S79" s="227"/>
    </row>
    <row r="80" spans="1:25" x14ac:dyDescent="0.3">
      <c r="A80" s="6"/>
      <c r="B80" s="218"/>
      <c r="C80" s="219"/>
      <c r="D80" s="219"/>
      <c r="E80" s="219"/>
      <c r="F80" s="219"/>
      <c r="G80" s="219"/>
      <c r="H80" s="219"/>
      <c r="I80" s="219"/>
      <c r="J80" s="220"/>
      <c r="K80" s="28"/>
      <c r="M80" s="227"/>
      <c r="N80" s="227"/>
      <c r="O80" s="227"/>
      <c r="P80" s="227"/>
      <c r="Q80" s="227"/>
      <c r="R80" s="227"/>
      <c r="S80" s="227"/>
    </row>
    <row r="81" spans="1:20" ht="7.5" customHeight="1" thickBot="1" x14ac:dyDescent="0.35">
      <c r="A81" s="6"/>
      <c r="B81" s="221"/>
      <c r="C81" s="222"/>
      <c r="D81" s="222"/>
      <c r="E81" s="222"/>
      <c r="F81" s="222"/>
      <c r="G81" s="222"/>
      <c r="H81" s="222"/>
      <c r="I81" s="222"/>
      <c r="J81" s="223"/>
      <c r="K81" s="28"/>
      <c r="M81" s="211" t="s">
        <v>115</v>
      </c>
      <c r="N81" s="211"/>
      <c r="O81" s="211"/>
      <c r="P81" s="211"/>
      <c r="Q81" s="211"/>
      <c r="R81" s="211"/>
      <c r="S81" s="211"/>
      <c r="T81" s="211"/>
    </row>
    <row r="82" spans="1:20" ht="9" customHeight="1" thickBot="1" x14ac:dyDescent="0.35">
      <c r="A82" s="9"/>
      <c r="B82" s="29"/>
      <c r="C82" s="29"/>
      <c r="D82" s="29"/>
      <c r="E82" s="29"/>
      <c r="F82" s="29"/>
      <c r="G82" s="29"/>
      <c r="H82" s="29"/>
      <c r="I82" s="29"/>
      <c r="J82" s="29"/>
      <c r="K82" s="30"/>
      <c r="M82" s="211"/>
      <c r="N82" s="211"/>
      <c r="O82" s="211"/>
      <c r="P82" s="211"/>
      <c r="Q82" s="211"/>
      <c r="R82" s="211"/>
      <c r="S82" s="211"/>
      <c r="T82" s="211"/>
    </row>
    <row r="83" spans="1:20" ht="7.5" customHeight="1" thickBot="1" x14ac:dyDescent="0.35">
      <c r="A83" s="19"/>
      <c r="B83" s="19"/>
      <c r="C83" s="19"/>
      <c r="D83" s="19"/>
      <c r="E83" s="19"/>
      <c r="F83" s="19"/>
      <c r="G83" s="19"/>
      <c r="H83" s="19"/>
      <c r="I83" s="19"/>
      <c r="J83" s="19"/>
      <c r="K83" s="19"/>
      <c r="M83" s="211"/>
      <c r="N83" s="211"/>
      <c r="O83" s="211"/>
      <c r="P83" s="211"/>
      <c r="Q83" s="211"/>
      <c r="R83" s="211"/>
      <c r="S83" s="211"/>
      <c r="T83" s="211"/>
    </row>
    <row r="84" spans="1:20" ht="15" thickBot="1" x14ac:dyDescent="0.35">
      <c r="A84" s="19"/>
      <c r="B84" s="19"/>
      <c r="C84" s="19"/>
      <c r="D84" s="3"/>
      <c r="E84" s="4"/>
      <c r="F84" s="4"/>
      <c r="G84" s="4"/>
      <c r="H84" s="4"/>
      <c r="I84" s="4"/>
      <c r="J84" s="4"/>
      <c r="K84" s="5"/>
      <c r="L84" s="43"/>
      <c r="M84" s="211"/>
      <c r="N84" s="211"/>
      <c r="O84" s="211"/>
      <c r="P84" s="211"/>
      <c r="Q84" s="211"/>
      <c r="R84" s="211"/>
      <c r="S84" s="211"/>
      <c r="T84" s="211"/>
    </row>
    <row r="85" spans="1:20" ht="15" customHeight="1" thickBot="1" x14ac:dyDescent="0.35">
      <c r="A85" s="19"/>
      <c r="B85" s="19"/>
      <c r="C85" s="19"/>
      <c r="D85" s="32" t="s">
        <v>6</v>
      </c>
      <c r="E85" s="33"/>
      <c r="F85" s="188"/>
      <c r="G85" s="189"/>
      <c r="H85" s="189"/>
      <c r="I85" s="189"/>
      <c r="J85" s="190"/>
      <c r="K85" s="34"/>
    </row>
    <row r="86" spans="1:20" ht="7.5" customHeight="1" thickBot="1" x14ac:dyDescent="0.35">
      <c r="A86" s="19"/>
      <c r="B86" s="19"/>
      <c r="C86" s="19"/>
      <c r="D86" s="6"/>
      <c r="E86" s="18"/>
      <c r="F86" s="18"/>
      <c r="G86" s="18"/>
      <c r="H86" s="18"/>
      <c r="I86" s="18"/>
      <c r="J86" s="18"/>
      <c r="K86" s="8"/>
    </row>
    <row r="87" spans="1:20" ht="15" customHeight="1" thickBot="1" x14ac:dyDescent="0.35">
      <c r="A87" s="19"/>
      <c r="B87" s="19"/>
      <c r="C87" s="19"/>
      <c r="D87" s="35" t="s">
        <v>7</v>
      </c>
      <c r="E87" s="33"/>
      <c r="F87" s="224"/>
      <c r="G87" s="225"/>
      <c r="H87" s="225"/>
      <c r="I87" s="225"/>
      <c r="J87" s="226"/>
      <c r="K87" s="8"/>
    </row>
    <row r="88" spans="1:20" ht="5.25" customHeight="1" thickBot="1" x14ac:dyDescent="0.35">
      <c r="A88" s="19"/>
      <c r="B88" s="19"/>
      <c r="C88" s="19"/>
      <c r="D88" s="35"/>
      <c r="E88" s="33"/>
      <c r="F88" s="36"/>
      <c r="G88" s="36"/>
      <c r="H88" s="36"/>
      <c r="I88" s="36"/>
      <c r="J88" s="36"/>
      <c r="K88" s="8"/>
    </row>
    <row r="89" spans="1:20" ht="15.75" customHeight="1" thickBot="1" x14ac:dyDescent="0.35">
      <c r="A89" s="19"/>
      <c r="B89" s="19"/>
      <c r="C89" s="19"/>
      <c r="D89" s="35" t="s">
        <v>13</v>
      </c>
      <c r="E89" s="33"/>
      <c r="F89" s="212"/>
      <c r="G89" s="213"/>
      <c r="H89" s="213"/>
      <c r="I89" s="213"/>
      <c r="J89" s="214"/>
      <c r="K89" s="8"/>
    </row>
    <row r="90" spans="1:20" ht="7.5" customHeight="1" thickBot="1" x14ac:dyDescent="0.35">
      <c r="A90" s="19"/>
      <c r="B90" s="19"/>
      <c r="C90" s="19"/>
      <c r="D90" s="9"/>
      <c r="E90" s="10"/>
      <c r="F90" s="10"/>
      <c r="G90" s="10"/>
      <c r="H90" s="10"/>
      <c r="I90" s="10"/>
      <c r="J90" s="10"/>
      <c r="K90" s="11"/>
    </row>
    <row r="91" spans="1:20" ht="7.5" customHeight="1" x14ac:dyDescent="0.3">
      <c r="A91" s="19"/>
      <c r="B91" s="19"/>
      <c r="C91" s="19"/>
      <c r="D91" s="18"/>
      <c r="E91" s="18"/>
      <c r="F91" s="18"/>
      <c r="G91" s="18"/>
      <c r="H91" s="18"/>
      <c r="I91" s="18"/>
      <c r="J91" s="18"/>
      <c r="K91" s="18"/>
    </row>
    <row r="92" spans="1:20" ht="14.25" customHeight="1" x14ac:dyDescent="0.3">
      <c r="A92" s="19"/>
      <c r="B92" s="156" t="s">
        <v>95</v>
      </c>
      <c r="C92" s="156"/>
      <c r="D92" s="157"/>
      <c r="E92" s="157"/>
      <c r="F92" s="18"/>
      <c r="G92" s="18"/>
      <c r="H92" s="18"/>
      <c r="I92" s="18"/>
      <c r="J92" s="18"/>
      <c r="K92" s="18"/>
    </row>
    <row r="93" spans="1:20" x14ac:dyDescent="0.3">
      <c r="A93" s="19"/>
      <c r="B93" s="19"/>
      <c r="C93" s="19"/>
      <c r="D93" s="18"/>
      <c r="E93" s="18"/>
      <c r="F93" s="18"/>
      <c r="G93" s="18"/>
      <c r="H93" s="18"/>
      <c r="I93" s="18"/>
      <c r="J93" s="18"/>
      <c r="K93" s="18"/>
    </row>
    <row r="95" spans="1:20" x14ac:dyDescent="0.3">
      <c r="A95" s="2">
        <v>3</v>
      </c>
      <c r="E95" s="37"/>
    </row>
    <row r="97" spans="4:10" hidden="1" x14ac:dyDescent="0.3">
      <c r="D97" s="2" t="s">
        <v>99</v>
      </c>
      <c r="J97" s="2" t="s">
        <v>102</v>
      </c>
    </row>
    <row r="98" spans="4:10" hidden="1" x14ac:dyDescent="0.3">
      <c r="D98" s="2" t="s">
        <v>67</v>
      </c>
      <c r="J98" s="2" t="s">
        <v>103</v>
      </c>
    </row>
    <row r="99" spans="4:10" hidden="1" x14ac:dyDescent="0.3">
      <c r="D99" s="2" t="s">
        <v>66</v>
      </c>
    </row>
    <row r="100" spans="4:10" hidden="1" x14ac:dyDescent="0.3"/>
    <row r="101" spans="4:10" hidden="1" x14ac:dyDescent="0.3">
      <c r="D101" s="2" t="s">
        <v>69</v>
      </c>
    </row>
    <row r="102" spans="4:10" hidden="1" x14ac:dyDescent="0.3">
      <c r="D102" s="2" t="s">
        <v>70</v>
      </c>
    </row>
    <row r="103" spans="4:10" hidden="1" x14ac:dyDescent="0.3"/>
    <row r="104" spans="4:10" hidden="1" x14ac:dyDescent="0.3">
      <c r="D104" s="2" t="s">
        <v>72</v>
      </c>
    </row>
    <row r="105" spans="4:10" hidden="1" x14ac:dyDescent="0.3">
      <c r="D105" s="2" t="s">
        <v>73</v>
      </c>
    </row>
    <row r="106" spans="4:10" hidden="1" x14ac:dyDescent="0.3">
      <c r="D106" s="2" t="s">
        <v>74</v>
      </c>
    </row>
    <row r="107" spans="4:10" hidden="1" x14ac:dyDescent="0.3"/>
    <row r="108" spans="4:10" hidden="1" x14ac:dyDescent="0.3">
      <c r="D108" s="2" t="s">
        <v>72</v>
      </c>
    </row>
    <row r="109" spans="4:10" hidden="1" x14ac:dyDescent="0.3">
      <c r="D109" s="2" t="s">
        <v>75</v>
      </c>
    </row>
    <row r="110" spans="4:10" hidden="1" x14ac:dyDescent="0.3">
      <c r="D110" s="2" t="s">
        <v>76</v>
      </c>
    </row>
    <row r="111" spans="4:10" hidden="1" x14ac:dyDescent="0.3"/>
    <row r="112" spans="4:10" hidden="1" x14ac:dyDescent="0.3">
      <c r="D112" s="2" t="s">
        <v>42</v>
      </c>
    </row>
    <row r="113" spans="1:15" hidden="1" x14ac:dyDescent="0.3">
      <c r="D113" s="2" t="s">
        <v>43</v>
      </c>
    </row>
    <row r="114" spans="1:15" hidden="1" x14ac:dyDescent="0.3"/>
    <row r="115" spans="1:15" s="13" customFormat="1" hidden="1" x14ac:dyDescent="0.3">
      <c r="A115" s="2"/>
      <c r="B115" s="2"/>
      <c r="C115" s="2"/>
      <c r="D115" s="2" t="s">
        <v>24</v>
      </c>
      <c r="E115" s="2"/>
      <c r="F115" s="2"/>
      <c r="G115" s="2"/>
      <c r="H115" s="2"/>
      <c r="I115" s="2"/>
      <c r="J115" s="2"/>
      <c r="K115" s="2"/>
      <c r="L115" s="70"/>
      <c r="M115" s="44"/>
      <c r="N115" s="44"/>
      <c r="O115" s="44"/>
    </row>
    <row r="116" spans="1:15" s="13" customFormat="1" hidden="1" x14ac:dyDescent="0.3">
      <c r="D116" s="70" t="s">
        <v>14</v>
      </c>
      <c r="E116" s="70"/>
      <c r="F116" s="70"/>
      <c r="G116" s="70"/>
      <c r="H116" s="70"/>
      <c r="I116" s="70"/>
      <c r="J116" s="70"/>
      <c r="K116" s="70"/>
      <c r="L116" s="70"/>
      <c r="M116" s="44"/>
      <c r="N116" s="44"/>
      <c r="O116" s="44"/>
    </row>
    <row r="117" spans="1:15" s="13" customFormat="1" hidden="1" x14ac:dyDescent="0.3">
      <c r="D117" s="70" t="s">
        <v>23</v>
      </c>
      <c r="E117" s="70"/>
      <c r="F117" s="70"/>
      <c r="G117" s="70"/>
      <c r="H117" s="70"/>
      <c r="I117" s="70"/>
      <c r="J117" s="70"/>
      <c r="K117" s="70"/>
      <c r="L117" s="70"/>
      <c r="M117" s="44"/>
      <c r="N117" s="44"/>
      <c r="O117" s="44"/>
    </row>
    <row r="118" spans="1:15" s="13" customFormat="1" hidden="1" x14ac:dyDescent="0.3">
      <c r="D118" s="70" t="s">
        <v>15</v>
      </c>
      <c r="E118" s="70"/>
      <c r="F118" s="70"/>
      <c r="G118" s="70"/>
      <c r="H118" s="70"/>
      <c r="I118" s="70"/>
      <c r="J118" s="70"/>
      <c r="K118" s="70"/>
      <c r="L118" s="70"/>
      <c r="M118" s="44"/>
      <c r="N118" s="44"/>
      <c r="O118" s="44"/>
    </row>
    <row r="119" spans="1:15" s="13" customFormat="1" ht="15" hidden="1" customHeight="1" x14ac:dyDescent="0.3">
      <c r="D119" s="70" t="s">
        <v>16</v>
      </c>
      <c r="E119" s="70"/>
      <c r="F119" s="70"/>
      <c r="G119" s="70"/>
      <c r="H119" s="70"/>
      <c r="I119" s="70"/>
      <c r="J119" s="70"/>
      <c r="K119" s="70"/>
      <c r="L119" s="70"/>
      <c r="M119" s="44"/>
      <c r="N119" s="44"/>
      <c r="O119" s="44"/>
    </row>
    <row r="120" spans="1:15" s="13" customFormat="1" ht="15" hidden="1" customHeight="1" x14ac:dyDescent="0.3">
      <c r="D120" s="70" t="s">
        <v>17</v>
      </c>
      <c r="E120" s="70"/>
      <c r="F120" s="70"/>
      <c r="G120" s="70"/>
      <c r="H120" s="70"/>
      <c r="I120" s="70"/>
      <c r="J120" s="70"/>
      <c r="K120" s="70"/>
      <c r="L120" s="70"/>
      <c r="M120" s="44"/>
      <c r="N120" s="44"/>
      <c r="O120" s="44"/>
    </row>
    <row r="121" spans="1:15" s="13" customFormat="1" ht="15" hidden="1" customHeight="1" x14ac:dyDescent="0.3">
      <c r="D121" s="70" t="s">
        <v>55</v>
      </c>
      <c r="E121" s="70"/>
      <c r="F121" s="70"/>
      <c r="G121" s="70"/>
      <c r="H121" s="70"/>
      <c r="I121" s="70"/>
      <c r="J121" s="70"/>
      <c r="K121" s="70"/>
      <c r="L121" s="70"/>
      <c r="M121" s="44"/>
      <c r="N121" s="44"/>
      <c r="O121" s="44"/>
    </row>
    <row r="122" spans="1:15" s="13" customFormat="1" ht="15" hidden="1" customHeight="1" x14ac:dyDescent="0.3">
      <c r="D122" s="70" t="s">
        <v>18</v>
      </c>
      <c r="E122" s="70"/>
      <c r="F122" s="70"/>
      <c r="G122" s="70"/>
      <c r="H122" s="70"/>
      <c r="I122" s="70"/>
      <c r="J122" s="70"/>
      <c r="K122" s="70"/>
      <c r="L122" s="70"/>
      <c r="M122" s="44"/>
      <c r="N122" s="44"/>
      <c r="O122" s="44"/>
    </row>
    <row r="123" spans="1:15" s="13" customFormat="1" ht="15" hidden="1" customHeight="1" x14ac:dyDescent="0.3">
      <c r="D123" s="70" t="s">
        <v>19</v>
      </c>
      <c r="E123" s="70"/>
      <c r="F123" s="70"/>
      <c r="G123" s="70"/>
      <c r="H123" s="70"/>
      <c r="I123" s="70"/>
      <c r="J123" s="70"/>
      <c r="K123" s="70"/>
      <c r="L123" s="70"/>
      <c r="M123" s="44"/>
      <c r="N123" s="44"/>
      <c r="O123" s="44"/>
    </row>
    <row r="124" spans="1:15" s="13" customFormat="1" ht="15" hidden="1" customHeight="1" x14ac:dyDescent="0.3">
      <c r="D124" s="70" t="s">
        <v>116</v>
      </c>
      <c r="E124" s="70"/>
      <c r="F124" s="70"/>
      <c r="G124" s="70"/>
      <c r="H124" s="70"/>
      <c r="I124" s="70"/>
      <c r="J124" s="70"/>
      <c r="K124" s="70"/>
      <c r="L124" s="70"/>
      <c r="M124" s="44"/>
      <c r="N124" s="44"/>
      <c r="O124" s="44"/>
    </row>
    <row r="125" spans="1:15" s="13" customFormat="1" ht="15" hidden="1" customHeight="1" x14ac:dyDescent="0.3">
      <c r="D125" s="70" t="s">
        <v>33</v>
      </c>
      <c r="E125" s="70"/>
      <c r="F125" s="70"/>
      <c r="G125" s="70"/>
      <c r="H125" s="70"/>
      <c r="I125" s="70"/>
      <c r="J125" s="70"/>
      <c r="K125" s="70"/>
      <c r="L125" s="70"/>
      <c r="M125" s="44"/>
      <c r="N125" s="44"/>
      <c r="O125" s="44"/>
    </row>
    <row r="126" spans="1:15" s="13" customFormat="1" ht="15" hidden="1" customHeight="1" x14ac:dyDescent="0.3">
      <c r="D126" s="70" t="s">
        <v>24</v>
      </c>
      <c r="E126" s="70"/>
      <c r="F126" s="70"/>
      <c r="G126" s="70"/>
      <c r="H126" s="70"/>
      <c r="I126" s="70"/>
      <c r="J126" s="70"/>
      <c r="K126" s="70"/>
      <c r="L126" s="70"/>
      <c r="M126" s="44"/>
      <c r="N126" s="44"/>
      <c r="O126" s="44"/>
    </row>
    <row r="127" spans="1:15" s="13" customFormat="1" hidden="1" x14ac:dyDescent="0.3">
      <c r="D127" s="70" t="s">
        <v>32</v>
      </c>
      <c r="E127" s="70"/>
      <c r="F127" s="70"/>
      <c r="G127" s="70"/>
      <c r="H127" s="70"/>
      <c r="I127" s="70"/>
      <c r="J127" s="70"/>
      <c r="K127" s="70"/>
      <c r="L127" s="70"/>
      <c r="M127" s="44"/>
      <c r="N127" s="44"/>
      <c r="O127" s="44"/>
    </row>
    <row r="128" spans="1:15" s="13" customFormat="1" hidden="1" x14ac:dyDescent="0.3">
      <c r="D128" s="71" t="s">
        <v>27</v>
      </c>
      <c r="E128" s="70"/>
      <c r="F128" s="70"/>
      <c r="G128" s="70"/>
      <c r="H128" s="70"/>
      <c r="I128" s="70"/>
      <c r="J128" s="70"/>
      <c r="K128" s="70"/>
      <c r="L128" s="70"/>
      <c r="M128" s="44"/>
      <c r="N128" s="44"/>
      <c r="O128" s="44"/>
    </row>
    <row r="129" spans="1:15" s="13" customFormat="1" hidden="1" x14ac:dyDescent="0.3">
      <c r="D129" s="71" t="s">
        <v>28</v>
      </c>
      <c r="E129" s="70"/>
      <c r="F129" s="70"/>
      <c r="G129" s="70"/>
      <c r="H129" s="70"/>
      <c r="I129" s="70"/>
      <c r="J129" s="70"/>
      <c r="K129" s="70"/>
      <c r="L129" s="70"/>
      <c r="M129" s="44"/>
      <c r="N129" s="44"/>
      <c r="O129" s="44"/>
    </row>
    <row r="130" spans="1:15" s="13" customFormat="1" hidden="1" x14ac:dyDescent="0.3">
      <c r="D130" s="71" t="s">
        <v>29</v>
      </c>
      <c r="E130" s="70"/>
      <c r="F130" s="70"/>
      <c r="G130" s="70"/>
      <c r="H130" s="70"/>
      <c r="I130" s="70"/>
      <c r="J130" s="70"/>
      <c r="K130" s="70"/>
      <c r="L130" s="70"/>
      <c r="M130" s="44"/>
      <c r="N130" s="44"/>
      <c r="O130" s="44"/>
    </row>
    <row r="131" spans="1:15" s="13" customFormat="1" ht="21.6" hidden="1" x14ac:dyDescent="0.3">
      <c r="D131" s="70" t="s">
        <v>31</v>
      </c>
      <c r="E131" s="70"/>
      <c r="F131" s="70"/>
      <c r="G131" s="70"/>
      <c r="H131" s="70"/>
      <c r="I131" s="70"/>
      <c r="J131" s="70"/>
      <c r="K131" s="70"/>
      <c r="L131" s="70"/>
      <c r="M131" s="44"/>
      <c r="N131" s="44"/>
      <c r="O131" s="44"/>
    </row>
    <row r="132" spans="1:15" s="13" customFormat="1" ht="15" hidden="1" customHeight="1" x14ac:dyDescent="0.3">
      <c r="D132" s="72" t="s">
        <v>24</v>
      </c>
      <c r="E132" s="70"/>
      <c r="F132" s="70"/>
      <c r="G132" s="70"/>
      <c r="H132" s="70"/>
      <c r="I132" s="70"/>
      <c r="J132" s="70"/>
      <c r="K132" s="70"/>
      <c r="L132" s="71"/>
      <c r="M132" s="44"/>
      <c r="N132" s="44"/>
      <c r="O132" s="44"/>
    </row>
    <row r="133" spans="1:15" s="13" customFormat="1" ht="15" hidden="1" customHeight="1" x14ac:dyDescent="0.3">
      <c r="D133" s="73">
        <v>50</v>
      </c>
      <c r="E133" s="71"/>
      <c r="F133" s="71"/>
      <c r="G133" s="71"/>
      <c r="H133" s="71"/>
      <c r="I133" s="71"/>
      <c r="J133" s="71"/>
      <c r="K133" s="71"/>
      <c r="L133" s="71"/>
      <c r="M133" s="44"/>
      <c r="N133" s="44"/>
      <c r="O133" s="44"/>
    </row>
    <row r="134" spans="1:15" s="13" customFormat="1" ht="15" hidden="1" customHeight="1" x14ac:dyDescent="0.3">
      <c r="D134" s="73">
        <v>65</v>
      </c>
      <c r="E134" s="71"/>
      <c r="F134" s="71"/>
      <c r="G134" s="71"/>
      <c r="H134" s="71"/>
      <c r="I134" s="71"/>
      <c r="J134" s="71"/>
      <c r="K134" s="71"/>
      <c r="L134" s="71"/>
      <c r="M134" s="44"/>
      <c r="N134" s="44"/>
      <c r="O134" s="44"/>
    </row>
    <row r="135" spans="1:15" s="13" customFormat="1" ht="15" hidden="1" customHeight="1" x14ac:dyDescent="0.3">
      <c r="D135" s="73">
        <v>80</v>
      </c>
      <c r="E135" s="71"/>
      <c r="F135" s="71"/>
      <c r="G135" s="71"/>
      <c r="H135" s="71"/>
      <c r="I135" s="71"/>
      <c r="J135" s="71"/>
      <c r="K135" s="71"/>
      <c r="L135" s="71"/>
      <c r="M135" s="44"/>
      <c r="N135" s="44"/>
      <c r="O135" s="44"/>
    </row>
    <row r="136" spans="1:15" s="13" customFormat="1" ht="15" hidden="1" customHeight="1" x14ac:dyDescent="0.3">
      <c r="D136" s="73">
        <v>100</v>
      </c>
      <c r="E136" s="71"/>
      <c r="F136" s="71"/>
      <c r="G136" s="71"/>
      <c r="H136" s="71"/>
      <c r="I136" s="71"/>
      <c r="J136" s="71"/>
      <c r="K136" s="71"/>
      <c r="L136" s="71"/>
      <c r="M136" s="44"/>
      <c r="N136" s="44"/>
      <c r="O136" s="44"/>
    </row>
    <row r="137" spans="1:15" s="13" customFormat="1" ht="15" hidden="1" customHeight="1" x14ac:dyDescent="0.3">
      <c r="D137" s="73">
        <v>125</v>
      </c>
      <c r="E137" s="71"/>
      <c r="F137" s="71"/>
      <c r="G137" s="71"/>
      <c r="H137" s="71"/>
      <c r="I137" s="71"/>
      <c r="J137" s="71"/>
      <c r="K137" s="71"/>
      <c r="L137" s="71"/>
      <c r="M137" s="44"/>
      <c r="N137" s="44"/>
      <c r="O137" s="44"/>
    </row>
    <row r="138" spans="1:15" s="13" customFormat="1" ht="15" hidden="1" customHeight="1" x14ac:dyDescent="0.3">
      <c r="D138" s="73">
        <v>150</v>
      </c>
      <c r="E138" s="71"/>
      <c r="F138" s="71"/>
      <c r="G138" s="71"/>
      <c r="H138" s="71"/>
      <c r="I138" s="71"/>
      <c r="J138" s="71"/>
      <c r="K138" s="71"/>
      <c r="L138" s="71"/>
      <c r="M138" s="44"/>
      <c r="N138" s="44"/>
      <c r="O138" s="44"/>
    </row>
    <row r="139" spans="1:15" hidden="1" x14ac:dyDescent="0.3">
      <c r="A139" s="13"/>
      <c r="B139" s="13"/>
      <c r="C139" s="13"/>
      <c r="D139" s="73">
        <v>200</v>
      </c>
      <c r="E139" s="71"/>
      <c r="F139" s="71"/>
      <c r="G139" s="71"/>
      <c r="H139" s="71"/>
      <c r="I139" s="71"/>
      <c r="J139" s="71"/>
      <c r="K139" s="71"/>
    </row>
    <row r="140" spans="1:15" hidden="1" x14ac:dyDescent="0.3">
      <c r="D140" s="52" t="s">
        <v>35</v>
      </c>
    </row>
    <row r="141" spans="1:15" hidden="1" x14ac:dyDescent="0.3">
      <c r="D141" s="52" t="s">
        <v>36</v>
      </c>
    </row>
    <row r="142" spans="1:15" hidden="1" x14ac:dyDescent="0.3">
      <c r="D142" s="2" t="s">
        <v>56</v>
      </c>
    </row>
    <row r="143" spans="1:15" hidden="1" x14ac:dyDescent="0.3">
      <c r="D143" s="2" t="s">
        <v>109</v>
      </c>
    </row>
    <row r="144" spans="1:15" hidden="1" x14ac:dyDescent="0.3">
      <c r="D144" s="2" t="s">
        <v>110</v>
      </c>
    </row>
    <row r="145" spans="4:10" hidden="1" x14ac:dyDescent="0.3">
      <c r="D145" s="2" t="s">
        <v>111</v>
      </c>
    </row>
    <row r="146" spans="4:10" hidden="1" x14ac:dyDescent="0.3">
      <c r="D146" s="2" t="s">
        <v>57</v>
      </c>
    </row>
    <row r="147" spans="4:10" hidden="1" x14ac:dyDescent="0.3">
      <c r="D147" s="2" t="s">
        <v>58</v>
      </c>
    </row>
    <row r="148" spans="4:10" hidden="1" x14ac:dyDescent="0.3">
      <c r="D148" s="2" t="s">
        <v>59</v>
      </c>
    </row>
    <row r="149" spans="4:10" hidden="1" x14ac:dyDescent="0.3">
      <c r="D149" s="2" t="s">
        <v>60</v>
      </c>
    </row>
    <row r="150" spans="4:10" hidden="1" x14ac:dyDescent="0.3">
      <c r="D150" s="2" t="s">
        <v>40</v>
      </c>
    </row>
    <row r="151" spans="4:10" hidden="1" x14ac:dyDescent="0.3">
      <c r="D151" s="2" t="s">
        <v>41</v>
      </c>
    </row>
    <row r="152" spans="4:10" hidden="1" x14ac:dyDescent="0.3">
      <c r="D152" s="2" t="s">
        <v>42</v>
      </c>
    </row>
    <row r="153" spans="4:10" hidden="1" x14ac:dyDescent="0.3">
      <c r="D153" s="2" t="s">
        <v>43</v>
      </c>
    </row>
    <row r="154" spans="4:10" hidden="1" x14ac:dyDescent="0.3"/>
    <row r="155" spans="4:10" hidden="1" x14ac:dyDescent="0.3"/>
    <row r="156" spans="4:10" hidden="1" x14ac:dyDescent="0.3">
      <c r="D156" s="2" t="s">
        <v>79</v>
      </c>
    </row>
    <row r="157" spans="4:10" hidden="1" x14ac:dyDescent="0.3">
      <c r="D157" s="2" t="s">
        <v>78</v>
      </c>
    </row>
    <row r="158" spans="4:10" hidden="1" x14ac:dyDescent="0.3">
      <c r="D158" s="41" t="str">
        <f>IF(E24=D97,J158,D157)</f>
        <v>Исполнение с дополнительной оболочкой направляющей</v>
      </c>
      <c r="J158" s="2" t="s">
        <v>86</v>
      </c>
    </row>
    <row r="159" spans="4:10" hidden="1" x14ac:dyDescent="0.3">
      <c r="D159" s="41" t="str">
        <f>IF(E24=D97,J159,D157)</f>
        <v>Транспортное исполнение с дополнительной оболочкой направляющей</v>
      </c>
      <c r="J159" s="2" t="s">
        <v>97</v>
      </c>
    </row>
    <row r="160" spans="4:10" hidden="1" x14ac:dyDescent="0.3">
      <c r="D160" s="41" t="str">
        <f>IF(E24=D97,J160,D157)</f>
        <v>Исполнение для установки в нижнюю стенку резервуара</v>
      </c>
      <c r="J160" s="2" t="s">
        <v>98</v>
      </c>
    </row>
    <row r="161" spans="4:16" hidden="1" x14ac:dyDescent="0.3"/>
    <row r="162" spans="4:16" hidden="1" x14ac:dyDescent="0.3">
      <c r="D162" s="2" t="s">
        <v>90</v>
      </c>
    </row>
    <row r="163" spans="4:16" hidden="1" x14ac:dyDescent="0.3">
      <c r="D163" s="2" t="s">
        <v>88</v>
      </c>
    </row>
    <row r="164" spans="4:16" hidden="1" x14ac:dyDescent="0.3">
      <c r="D164" s="2" t="s">
        <v>89</v>
      </c>
    </row>
    <row r="165" spans="4:16" hidden="1" x14ac:dyDescent="0.3"/>
    <row r="166" spans="4:16" hidden="1" x14ac:dyDescent="0.3">
      <c r="D166" s="2" t="s">
        <v>84</v>
      </c>
      <c r="L166" s="2"/>
      <c r="P166" s="41"/>
    </row>
    <row r="167" spans="4:16" hidden="1" x14ac:dyDescent="0.3">
      <c r="D167" s="2" t="s">
        <v>85</v>
      </c>
    </row>
    <row r="168" spans="4:16" hidden="1" x14ac:dyDescent="0.3"/>
    <row r="169" spans="4:16" hidden="1" x14ac:dyDescent="0.3">
      <c r="D169" s="2" t="s">
        <v>106</v>
      </c>
    </row>
    <row r="170" spans="4:16" hidden="1" x14ac:dyDescent="0.3">
      <c r="D170" s="2" t="s">
        <v>107</v>
      </c>
    </row>
    <row r="171" spans="4:16" hidden="1" x14ac:dyDescent="0.3">
      <c r="D171" s="2" t="s">
        <v>108</v>
      </c>
    </row>
  </sheetData>
  <sheetProtection sheet="1" objects="1" scenarios="1" selectLockedCells="1"/>
  <customSheetViews>
    <customSheetView guid="{5E0B3BB5-CA15-4E29-9F54-F2175EE170A2}" showPageBreaks="1" fitToPage="1">
      <selection activeCell="D1" sqref="D1"/>
      <pageMargins left="0.70866141732283472" right="0" top="0.74803149606299213" bottom="0.74803149606299213" header="0.31496062992125984" footer="0.31496062992125984"/>
      <pageSetup paperSize="9" scale="90" orientation="portrait" r:id="rId1"/>
    </customSheetView>
    <customSheetView guid="{30FF20D5-3911-424E-9382-441F659ED31C}" fitToPage="1">
      <selection activeCell="N5" sqref="N5"/>
      <pageMargins left="0.70866141732283472" right="0" top="0.74803149606299213" bottom="0.74803149606299213" header="0.31496062992125984" footer="0.31496062992125984"/>
      <pageSetup paperSize="9" scale="73" orientation="portrait" r:id="rId2"/>
    </customSheetView>
  </customSheetViews>
  <mergeCells count="28">
    <mergeCell ref="T64:Y66"/>
    <mergeCell ref="M81:T84"/>
    <mergeCell ref="F89:J89"/>
    <mergeCell ref="B77:J81"/>
    <mergeCell ref="F85:J85"/>
    <mergeCell ref="F87:J87"/>
    <mergeCell ref="M68:S80"/>
    <mergeCell ref="A67:K67"/>
    <mergeCell ref="M64:S64"/>
    <mergeCell ref="E73:G73"/>
    <mergeCell ref="B73:D73"/>
    <mergeCell ref="B56:D56"/>
    <mergeCell ref="B57:D57"/>
    <mergeCell ref="B32:C34"/>
    <mergeCell ref="G40:J40"/>
    <mergeCell ref="G58:J58"/>
    <mergeCell ref="G43:H43"/>
    <mergeCell ref="A1:I1"/>
    <mergeCell ref="B2:I2"/>
    <mergeCell ref="E24:J24"/>
    <mergeCell ref="B55:D55"/>
    <mergeCell ref="B38:D38"/>
    <mergeCell ref="D10:J10"/>
    <mergeCell ref="I34:J34"/>
    <mergeCell ref="E26:J26"/>
    <mergeCell ref="E28:J28"/>
    <mergeCell ref="D12:J12"/>
    <mergeCell ref="B26:C26"/>
  </mergeCells>
  <conditionalFormatting sqref="E58">
    <cfRule type="expression" dxfId="5" priority="21">
      <formula>$E$38=$D$101</formula>
    </cfRule>
  </conditionalFormatting>
  <conditionalFormatting sqref="F62:G64">
    <cfRule type="expression" dxfId="4" priority="8">
      <formula>$E$24=$D$97</formula>
    </cfRule>
  </conditionalFormatting>
  <conditionalFormatting sqref="E26:J26">
    <cfRule type="expression" dxfId="3" priority="36" stopIfTrue="1">
      <formula>AND(NOT($E$24=$D$97),(OR($E$26=$J$158,$E$26=$J$159,$E$26=$J$160)))</formula>
    </cfRule>
  </conditionalFormatting>
  <conditionalFormatting sqref="G40:J40">
    <cfRule type="expression" dxfId="2" priority="5">
      <formula>NOT(OR($D$40=$D$115,$D$40=$D$116,$D$40=$D$117,$D$40=$D$117,$D$40=$D$118,$D$40=$D$119))</formula>
    </cfRule>
  </conditionalFormatting>
  <conditionalFormatting sqref="B43:J44">
    <cfRule type="expression" dxfId="1" priority="2">
      <formula>(AND(($G$40=$D$127),(OR($D$40=$D$115,$D$40=$D$116,$D$40=$D$117,$D$40=$D$118,$D$40=$D$119))))</formula>
    </cfRule>
  </conditionalFormatting>
  <conditionalFormatting sqref="B47:J49">
    <cfRule type="expression" dxfId="0" priority="1">
      <formula>(AND(($G$40=$D$131),(OR($D$40=$D$115,$D$40=$D$116,$D$40=$D$117,$D$40=$D$118,$D$40=$D$119))))</formula>
    </cfRule>
  </conditionalFormatting>
  <dataValidations count="21">
    <dataValidation type="whole" allowBlank="1" showInputMessage="1" showErrorMessage="1" sqref="E58 G72">
      <formula1>0</formula1>
      <formula2>1000</formula2>
    </dataValidation>
    <dataValidation type="list" allowBlank="1" showInputMessage="1" showErrorMessage="1" sqref="E73">
      <formula1>$D$166:$D$167</formula1>
    </dataValidation>
    <dataValidation type="whole" allowBlank="1" showInputMessage="1" showErrorMessage="1" sqref="E56:E57">
      <formula1>100</formula1>
      <formula2>6000</formula2>
    </dataValidation>
    <dataValidation type="list" allowBlank="1" showInputMessage="1" showErrorMessage="1" sqref="D43">
      <formula1>$D$132:$D$139</formula1>
    </dataValidation>
    <dataValidation type="list" allowBlank="1" showInputMessage="1" showErrorMessage="1" sqref="F43">
      <formula1>"1,2,3,4,5,6,7,8,9"</formula1>
    </dataValidation>
    <dataValidation type="list" allowBlank="1" showInputMessage="1" showErrorMessage="1" sqref="I43">
      <formula1>"6,16,25,40,63,"</formula1>
    </dataValidation>
    <dataValidation type="list" allowBlank="1" showInputMessage="1" showErrorMessage="1" sqref="D45 D41:D42 G40:J40">
      <formula1>$D$126:$D$131</formula1>
    </dataValidation>
    <dataValidation type="whole" allowBlank="1" showInputMessage="1" showErrorMessage="1" sqref="G71">
      <formula1>0</formula1>
      <formula2>1000000</formula2>
    </dataValidation>
    <dataValidation type="list" allowBlank="1" showInputMessage="1" showErrorMessage="1" sqref="D40">
      <formula1>$D$115:$D$125</formula1>
    </dataValidation>
    <dataValidation type="list" allowBlank="1" showInputMessage="1" showErrorMessage="1" sqref="E26:J26">
      <formula1>$D$156:$D$160</formula1>
    </dataValidation>
    <dataValidation type="list" allowBlank="1" showInputMessage="1" showErrorMessage="1" sqref="E38">
      <formula1>$D$101:$D$102</formula1>
    </dataValidation>
    <dataValidation type="list" allowBlank="1" showInputMessage="1" showErrorMessage="1" sqref="J38">
      <formula1>$D$112:$D$113</formula1>
    </dataValidation>
    <dataValidation type="whole" allowBlank="1" showInputMessage="1" showErrorMessage="1" sqref="J32">
      <formula1>5</formula1>
      <formula2>18</formula2>
    </dataValidation>
    <dataValidation type="list" allowBlank="1" showInputMessage="1" showErrorMessage="1" sqref="I34:J34">
      <formula1>$D$142:$D$150</formula1>
    </dataValidation>
    <dataValidation type="list" allowBlank="1" showInputMessage="1" showErrorMessage="1" sqref="E28:J28">
      <formula1>$D$162:$D$164</formula1>
    </dataValidation>
    <dataValidation type="whole" allowBlank="1" showInputMessage="1" showErrorMessage="1" sqref="I18:I20 G18:G20">
      <formula1>-100</formula1>
      <formula2>150</formula2>
    </dataValidation>
    <dataValidation type="decimal" allowBlank="1" showInputMessage="1" showErrorMessage="1" sqref="D19">
      <formula1>0</formula1>
      <formula2>60</formula2>
    </dataValidation>
    <dataValidation type="list" allowBlank="1" showInputMessage="1" showErrorMessage="1" sqref="B16:C16">
      <formula1>"Бензин,Дизель,СУГ,Нефть,Керосин,Вода,Мазут,Одорант,Другая"</formula1>
    </dataValidation>
    <dataValidation type="whole" allowBlank="1" showInputMessage="1" showErrorMessage="1" sqref="G16 I16">
      <formula1>350</formula1>
      <formula2>2000</formula2>
    </dataValidation>
    <dataValidation type="list" allowBlank="1" showInputMessage="1" showErrorMessage="1" sqref="D20">
      <formula1>"Нет,Агрессивная,Налипание,Осадок,Пена"</formula1>
    </dataValidation>
    <dataValidation type="list" allowBlank="1" showInputMessage="1" showErrorMessage="1" sqref="E24">
      <formula1>$D$97:$D$99</formula1>
    </dataValidation>
  </dataValidations>
  <hyperlinks>
    <hyperlink ref="J6" r:id="rId3"/>
    <hyperlink ref="B38:D38" location="'Устройства крепления'!R1C1" display="Тип устройства крепления  "/>
  </hyperlinks>
  <pageMargins left="0.31496062992125984" right="0" top="0.27559055118110237" bottom="0.51181102362204722" header="0.47244094488188981" footer="0.15748031496062992"/>
  <pageSetup paperSize="9" scale="73" orientation="portrait" r:id="rId4"/>
  <rowBreaks count="1" manualBreakCount="1">
    <brk id="93"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97" r:id="rId7" name="Check Box 73">
              <controlPr defaultSize="0" autoFill="0" autoLine="0" autoPict="0">
                <anchor moveWithCells="1">
                  <from>
                    <xdr:col>2</xdr:col>
                    <xdr:colOff>480060</xdr:colOff>
                    <xdr:row>42</xdr:row>
                    <xdr:rowOff>144780</xdr:rowOff>
                  </from>
                  <to>
                    <xdr:col>3</xdr:col>
                    <xdr:colOff>205740</xdr:colOff>
                    <xdr:row>44</xdr:row>
                    <xdr:rowOff>15240</xdr:rowOff>
                  </to>
                </anchor>
              </controlPr>
            </control>
          </mc:Choice>
        </mc:AlternateContent>
        <mc:AlternateContent xmlns:mc="http://schemas.openxmlformats.org/markup-compatibility/2006">
          <mc:Choice Requires="x14">
            <control shapeId="1098" r:id="rId8" name="Check Box 74">
              <controlPr defaultSize="0" autoFill="0" autoLine="0" autoPict="0">
                <anchor moveWithCells="1">
                  <from>
                    <xdr:col>4</xdr:col>
                    <xdr:colOff>228600</xdr:colOff>
                    <xdr:row>42</xdr:row>
                    <xdr:rowOff>144780</xdr:rowOff>
                  </from>
                  <to>
                    <xdr:col>4</xdr:col>
                    <xdr:colOff>472440</xdr:colOff>
                    <xdr:row>44</xdr:row>
                    <xdr:rowOff>15240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3</xdr:col>
                    <xdr:colOff>30480</xdr:colOff>
                    <xdr:row>31</xdr:row>
                    <xdr:rowOff>76200</xdr:rowOff>
                  </from>
                  <to>
                    <xdr:col>3</xdr:col>
                    <xdr:colOff>274320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I49" sqref="I49"/>
    </sheetView>
  </sheetViews>
  <sheetFormatPr defaultRowHeight="14.4" x14ac:dyDescent="0.3"/>
  <cols>
    <col min="2" max="2" width="82" customWidth="1"/>
    <col min="3" max="3" width="35.33203125" customWidth="1"/>
    <col min="4" max="4" width="53" customWidth="1"/>
  </cols>
  <sheetData>
    <row r="2" spans="2:5" x14ac:dyDescent="0.3">
      <c r="B2" s="234" t="s">
        <v>101</v>
      </c>
      <c r="C2" s="234"/>
      <c r="D2" s="234"/>
    </row>
    <row r="3" spans="2:5" x14ac:dyDescent="0.3">
      <c r="B3" s="235"/>
      <c r="C3" s="235"/>
      <c r="D3" s="235"/>
    </row>
    <row r="4" spans="2:5" x14ac:dyDescent="0.3">
      <c r="B4" s="181" t="s">
        <v>117</v>
      </c>
      <c r="C4" s="180"/>
      <c r="D4" s="180"/>
      <c r="E4" s="180"/>
    </row>
    <row r="5" spans="2:5" x14ac:dyDescent="0.3">
      <c r="B5" s="182" t="s">
        <v>151</v>
      </c>
      <c r="C5" s="182" t="s">
        <v>118</v>
      </c>
      <c r="D5" s="182" t="s">
        <v>119</v>
      </c>
      <c r="E5" s="182" t="s">
        <v>120</v>
      </c>
    </row>
    <row r="6" spans="2:5" x14ac:dyDescent="0.3">
      <c r="B6" s="183" t="s">
        <v>121</v>
      </c>
      <c r="C6" s="184" t="s">
        <v>122</v>
      </c>
      <c r="D6" s="184" t="s">
        <v>14</v>
      </c>
      <c r="E6" s="184">
        <v>1</v>
      </c>
    </row>
    <row r="7" spans="2:5" ht="92.4" x14ac:dyDescent="0.3">
      <c r="B7" s="185" t="s">
        <v>123</v>
      </c>
      <c r="C7" s="186" t="s">
        <v>158</v>
      </c>
      <c r="D7" s="184" t="s">
        <v>124</v>
      </c>
      <c r="E7" s="184">
        <v>2</v>
      </c>
    </row>
    <row r="8" spans="2:5" ht="16.2" x14ac:dyDescent="0.3">
      <c r="B8" s="183" t="s">
        <v>152</v>
      </c>
      <c r="C8" s="184" t="s">
        <v>159</v>
      </c>
      <c r="D8" s="184" t="s">
        <v>153</v>
      </c>
      <c r="E8" s="184">
        <v>3</v>
      </c>
    </row>
    <row r="9" spans="2:5" ht="27.6" x14ac:dyDescent="0.3">
      <c r="B9" s="185" t="s">
        <v>127</v>
      </c>
      <c r="C9" s="186" t="s">
        <v>125</v>
      </c>
      <c r="D9" s="184" t="s">
        <v>15</v>
      </c>
      <c r="E9" s="184">
        <v>4</v>
      </c>
    </row>
    <row r="10" spans="2:5" ht="27.6" x14ac:dyDescent="0.3">
      <c r="B10" s="185" t="s">
        <v>128</v>
      </c>
      <c r="C10" s="184" t="s">
        <v>122</v>
      </c>
      <c r="D10" s="184" t="s">
        <v>126</v>
      </c>
      <c r="E10" s="184">
        <v>5</v>
      </c>
    </row>
    <row r="11" spans="2:5" ht="41.4" x14ac:dyDescent="0.3">
      <c r="B11" s="185" t="s">
        <v>129</v>
      </c>
      <c r="C11" s="184" t="s">
        <v>122</v>
      </c>
      <c r="D11" s="186" t="s">
        <v>160</v>
      </c>
      <c r="E11" s="184">
        <v>6</v>
      </c>
    </row>
    <row r="12" spans="2:5" x14ac:dyDescent="0.3">
      <c r="B12" s="183" t="s">
        <v>130</v>
      </c>
      <c r="C12" s="184" t="s">
        <v>122</v>
      </c>
      <c r="D12" s="184" t="s">
        <v>131</v>
      </c>
      <c r="E12" s="184">
        <v>7</v>
      </c>
    </row>
    <row r="13" spans="2:5" ht="16.2" x14ac:dyDescent="0.3">
      <c r="B13" s="183" t="s">
        <v>154</v>
      </c>
      <c r="C13" s="184" t="s">
        <v>159</v>
      </c>
      <c r="D13" s="184" t="s">
        <v>155</v>
      </c>
      <c r="E13" s="184">
        <v>8</v>
      </c>
    </row>
    <row r="14" spans="2:5" ht="16.2" x14ac:dyDescent="0.3">
      <c r="B14" s="183" t="s">
        <v>144</v>
      </c>
      <c r="C14" s="184" t="s">
        <v>159</v>
      </c>
      <c r="D14" s="184" t="s">
        <v>145</v>
      </c>
      <c r="E14" s="184">
        <v>9</v>
      </c>
    </row>
    <row r="15" spans="2:5" x14ac:dyDescent="0.3">
      <c r="B15" s="183" t="s">
        <v>156</v>
      </c>
      <c r="C15" s="186" t="s">
        <v>122</v>
      </c>
      <c r="D15" s="184" t="s">
        <v>132</v>
      </c>
      <c r="E15" s="184">
        <v>10</v>
      </c>
    </row>
    <row r="16" spans="2:5" ht="27.6" x14ac:dyDescent="0.3">
      <c r="B16" s="185" t="s">
        <v>133</v>
      </c>
      <c r="C16" s="184" t="s">
        <v>159</v>
      </c>
      <c r="D16" s="184" t="s">
        <v>134</v>
      </c>
      <c r="E16" s="184">
        <v>11</v>
      </c>
    </row>
    <row r="17" spans="2:5" ht="16.2" x14ac:dyDescent="0.3">
      <c r="B17" s="183" t="s">
        <v>135</v>
      </c>
      <c r="C17" s="184" t="s">
        <v>159</v>
      </c>
      <c r="D17" s="184" t="s">
        <v>136</v>
      </c>
      <c r="E17" s="184">
        <v>12</v>
      </c>
    </row>
    <row r="18" spans="2:5" x14ac:dyDescent="0.3">
      <c r="B18" s="183" t="s">
        <v>157</v>
      </c>
      <c r="C18" s="184" t="s">
        <v>122</v>
      </c>
      <c r="D18" s="184" t="s">
        <v>137</v>
      </c>
      <c r="E18" s="184">
        <v>13</v>
      </c>
    </row>
    <row r="19" spans="2:5" ht="16.2" x14ac:dyDescent="0.3">
      <c r="B19" s="183" t="s">
        <v>138</v>
      </c>
      <c r="C19" s="184" t="s">
        <v>159</v>
      </c>
      <c r="D19" s="184" t="s">
        <v>139</v>
      </c>
      <c r="E19" s="184">
        <v>14</v>
      </c>
    </row>
    <row r="20" spans="2:5" ht="27.6" x14ac:dyDescent="0.3">
      <c r="B20" s="185" t="s">
        <v>140</v>
      </c>
      <c r="C20" s="186" t="s">
        <v>122</v>
      </c>
      <c r="D20" s="184" t="s">
        <v>141</v>
      </c>
      <c r="E20" s="184">
        <v>15</v>
      </c>
    </row>
    <row r="21" spans="2:5" ht="27.6" x14ac:dyDescent="0.3">
      <c r="B21" s="185" t="s">
        <v>142</v>
      </c>
      <c r="C21" s="184" t="s">
        <v>122</v>
      </c>
      <c r="D21" s="184" t="s">
        <v>143</v>
      </c>
      <c r="E21" s="184">
        <v>16</v>
      </c>
    </row>
    <row r="22" spans="2:5" ht="27.6" x14ac:dyDescent="0.3">
      <c r="B22" s="185" t="s">
        <v>146</v>
      </c>
      <c r="C22" s="184" t="s">
        <v>159</v>
      </c>
      <c r="D22" s="184" t="s">
        <v>149</v>
      </c>
      <c r="E22" s="184">
        <v>17</v>
      </c>
    </row>
    <row r="23" spans="2:5" x14ac:dyDescent="0.3">
      <c r="B23" s="185" t="s">
        <v>147</v>
      </c>
      <c r="C23" s="186" t="s">
        <v>122</v>
      </c>
      <c r="D23" s="184" t="s">
        <v>116</v>
      </c>
      <c r="E23" s="184">
        <v>18</v>
      </c>
    </row>
    <row r="24" spans="2:5" x14ac:dyDescent="0.3">
      <c r="B24" s="183" t="s">
        <v>148</v>
      </c>
      <c r="C24" s="184" t="s">
        <v>122</v>
      </c>
      <c r="D24" s="184" t="s">
        <v>150</v>
      </c>
      <c r="E24" s="184">
        <v>19</v>
      </c>
    </row>
    <row r="25" spans="2:5" x14ac:dyDescent="0.3">
      <c r="B25" s="180"/>
      <c r="C25" s="180"/>
      <c r="D25" s="180"/>
      <c r="E25" s="180"/>
    </row>
    <row r="26" spans="2:5" x14ac:dyDescent="0.3">
      <c r="B26" s="180"/>
      <c r="C26" s="180"/>
      <c r="D26" s="180"/>
      <c r="E26" s="180"/>
    </row>
    <row r="27" spans="2:5" x14ac:dyDescent="0.3">
      <c r="B27" s="234" t="s">
        <v>101</v>
      </c>
      <c r="C27" s="234"/>
      <c r="D27" s="234"/>
    </row>
  </sheetData>
  <sheetProtection sheet="1" objects="1" scenarios="1" selectLockedCells="1"/>
  <mergeCells count="3">
    <mergeCell ref="B2:D2"/>
    <mergeCell ref="B27:D27"/>
    <mergeCell ref="B3:D3"/>
  </mergeCells>
  <hyperlinks>
    <hyperlink ref="B2" location="'Опросный лист'!R1C1" display="Вернуться к опросному листу"/>
    <hyperlink ref="B27" location="'Опросный лист'!R1C1" display="Вернуться к опросному листу"/>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Опросный лист</vt:lpstr>
      <vt:lpstr>Устройства крепления</vt:lpstr>
      <vt:lpstr>'Опросный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ugrevatovaiv</dc:creator>
  <cp:lastModifiedBy>Алексей Иваник</cp:lastModifiedBy>
  <cp:lastPrinted>2016-12-22T18:11:26Z</cp:lastPrinted>
  <dcterms:created xsi:type="dcterms:W3CDTF">2013-07-27T19:09:17Z</dcterms:created>
  <dcterms:modified xsi:type="dcterms:W3CDTF">2020-08-06T14:51:21Z</dcterms:modified>
</cp:coreProperties>
</file>